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ICHMANN\Desktop\"/>
    </mc:Choice>
  </mc:AlternateContent>
  <xr:revisionPtr revIDLastSave="0" documentId="8_{51D1A7D1-615C-4624-9DAA-2DFAC1DA2B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Mobile" sheetId="5" r:id="rId2"/>
  </sheets>
  <definedNames>
    <definedName name="_xlnm._FilterDatabase" localSheetId="0" hidden="1">Sheet1!$A$25:$Q$32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P9" i="1"/>
  <c r="B17" i="5"/>
  <c r="P42" i="1"/>
  <c r="P49" i="1"/>
  <c r="P29" i="1"/>
  <c r="A73" i="5"/>
  <c r="A74" i="5"/>
  <c r="A75" i="5"/>
  <c r="A76" i="5"/>
  <c r="A77" i="5"/>
  <c r="A78" i="5"/>
  <c r="A79" i="5"/>
  <c r="A80" i="5"/>
  <c r="A81" i="5"/>
  <c r="A72" i="5"/>
  <c r="A52" i="5"/>
  <c r="A53" i="5"/>
  <c r="A54" i="5"/>
  <c r="A55" i="5"/>
  <c r="A56" i="5"/>
  <c r="A57" i="5"/>
  <c r="A58" i="5"/>
  <c r="A59" i="5"/>
  <c r="A60" i="5"/>
  <c r="A61" i="5"/>
  <c r="A62" i="5"/>
  <c r="A63" i="5"/>
  <c r="A51" i="5"/>
  <c r="A8" i="5"/>
  <c r="A9" i="5"/>
  <c r="A10" i="5"/>
  <c r="A11" i="5"/>
  <c r="A12" i="5"/>
  <c r="A13" i="5"/>
  <c r="A14" i="5"/>
  <c r="A15" i="5"/>
  <c r="A16" i="5"/>
  <c r="A17" i="5"/>
  <c r="A18" i="5"/>
  <c r="A19" i="5"/>
  <c r="A7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28" i="5"/>
  <c r="F51" i="1"/>
  <c r="P59" i="1"/>
  <c r="P60" i="1"/>
  <c r="P62" i="1"/>
  <c r="P61" i="1"/>
  <c r="B78" i="5"/>
  <c r="B77" i="5"/>
  <c r="B79" i="5"/>
  <c r="B80" i="5"/>
  <c r="P64" i="1"/>
  <c r="B81" i="5" s="1"/>
  <c r="P63" i="1"/>
  <c r="P31" i="1"/>
  <c r="P32" i="1"/>
  <c r="P25" i="1"/>
  <c r="P26" i="1"/>
  <c r="P28" i="1"/>
  <c r="P30" i="1"/>
  <c r="P10" i="1"/>
  <c r="P14" i="1"/>
  <c r="P7" i="1"/>
  <c r="B16" i="5"/>
  <c r="P15" i="1"/>
  <c r="P11" i="1"/>
  <c r="P8" i="1"/>
  <c r="P12" i="1"/>
  <c r="P13" i="1"/>
  <c r="B62" i="5"/>
  <c r="P47" i="1"/>
  <c r="B61" i="5"/>
  <c r="B41" i="5"/>
  <c r="B40" i="5"/>
  <c r="B18" i="5"/>
  <c r="P33" i="1"/>
  <c r="B42" i="5" s="1"/>
  <c r="B39" i="5"/>
  <c r="P50" i="1"/>
  <c r="B63" i="5" s="1"/>
  <c r="B60" i="5"/>
  <c r="B59" i="5"/>
  <c r="P44" i="1"/>
  <c r="B58" i="5" s="1"/>
  <c r="P46" i="1"/>
  <c r="P48" i="1"/>
  <c r="I51" i="1"/>
  <c r="H51" i="1"/>
  <c r="I34" i="1"/>
  <c r="I17" i="1"/>
  <c r="I65" i="1"/>
  <c r="P43" i="1"/>
  <c r="P45" i="1"/>
  <c r="P16" i="1"/>
  <c r="B19" i="5" s="1"/>
  <c r="F17" i="1"/>
  <c r="F34" i="1"/>
  <c r="F65" i="1"/>
  <c r="G17" i="1"/>
  <c r="H17" i="1"/>
  <c r="E17" i="1"/>
  <c r="H65" i="1"/>
  <c r="G65" i="1"/>
  <c r="E65" i="1"/>
  <c r="G51" i="1"/>
  <c r="E51" i="1"/>
  <c r="H34" i="1"/>
  <c r="G34" i="1"/>
  <c r="E34" i="1"/>
  <c r="B38" i="5"/>
  <c r="B57" i="5" l="1"/>
  <c r="B35" i="5"/>
  <c r="B76" i="5"/>
  <c r="B15" i="5"/>
  <c r="B56" i="5"/>
  <c r="B55" i="5"/>
  <c r="B75" i="5"/>
  <c r="B54" i="5"/>
  <c r="B14" i="5"/>
  <c r="B34" i="5"/>
  <c r="B53" i="5"/>
  <c r="B11" i="5"/>
  <c r="B74" i="5"/>
  <c r="B32" i="5"/>
  <c r="B9" i="5"/>
  <c r="B13" i="5"/>
  <c r="B12" i="5"/>
  <c r="B52" i="5"/>
  <c r="Q16" i="1"/>
  <c r="C19" i="5" s="1"/>
  <c r="B30" i="5"/>
  <c r="C41" i="5"/>
  <c r="Q59" i="1"/>
  <c r="C72" i="5" s="1"/>
  <c r="B73" i="5"/>
  <c r="Q60" i="1"/>
  <c r="C73" i="5" s="1"/>
  <c r="Q63" i="1"/>
  <c r="C76" i="5" s="1"/>
  <c r="C61" i="5"/>
  <c r="B31" i="5"/>
  <c r="B29" i="5"/>
  <c r="Q28" i="1"/>
  <c r="C31" i="5" s="1"/>
  <c r="B28" i="5"/>
  <c r="Q31" i="1"/>
  <c r="C34" i="5" s="1"/>
  <c r="B8" i="5"/>
  <c r="B10" i="5"/>
  <c r="C39" i="5"/>
  <c r="Q32" i="1"/>
  <c r="C35" i="5" s="1"/>
  <c r="C38" i="5"/>
  <c r="Q29" i="1"/>
  <c r="C32" i="5" s="1"/>
  <c r="Q25" i="1"/>
  <c r="C28" i="5" s="1"/>
  <c r="Q26" i="1"/>
  <c r="C29" i="5" s="1"/>
  <c r="Q27" i="1"/>
  <c r="C30" i="5" s="1"/>
  <c r="Q49" i="1"/>
  <c r="C58" i="5" s="1"/>
  <c r="Q33" i="1"/>
  <c r="C42" i="5" s="1"/>
  <c r="C77" i="5"/>
  <c r="C40" i="5"/>
  <c r="Q44" i="1"/>
  <c r="C53" i="5" s="1"/>
  <c r="Q15" i="1"/>
  <c r="C15" i="5" s="1"/>
  <c r="C60" i="5"/>
  <c r="Q47" i="1"/>
  <c r="C56" i="5" s="1"/>
  <c r="C62" i="5"/>
  <c r="Q43" i="1"/>
  <c r="C52" i="5" s="1"/>
  <c r="Q46" i="1"/>
  <c r="C55" i="5" s="1"/>
  <c r="B7" i="5"/>
  <c r="Q14" i="1"/>
  <c r="C14" i="5" s="1"/>
  <c r="C18" i="5"/>
  <c r="Q7" i="1"/>
  <c r="C7" i="5" s="1"/>
  <c r="Q11" i="1"/>
  <c r="C11" i="5" s="1"/>
  <c r="Q12" i="1"/>
  <c r="C12" i="5" s="1"/>
  <c r="C16" i="5"/>
  <c r="B33" i="5"/>
  <c r="Q30" i="1"/>
  <c r="C33" i="5" s="1"/>
  <c r="Q13" i="1"/>
  <c r="C13" i="5" s="1"/>
  <c r="Q42" i="1"/>
  <c r="C51" i="5" s="1"/>
  <c r="Q62" i="1"/>
  <c r="C75" i="5" s="1"/>
  <c r="Q50" i="1"/>
  <c r="C63" i="5" s="1"/>
  <c r="Q45" i="1"/>
  <c r="C54" i="5" s="1"/>
  <c r="Q9" i="1"/>
  <c r="C9" i="5" s="1"/>
  <c r="C59" i="5"/>
  <c r="C17" i="5"/>
  <c r="Q48" i="1"/>
  <c r="C57" i="5" s="1"/>
  <c r="Q10" i="1"/>
  <c r="C10" i="5" s="1"/>
  <c r="B51" i="5"/>
  <c r="Q8" i="1"/>
  <c r="C8" i="5" s="1"/>
  <c r="Q64" i="1"/>
  <c r="C81" i="5" s="1"/>
  <c r="C37" i="5"/>
  <c r="B37" i="5"/>
  <c r="C36" i="5"/>
  <c r="B36" i="5"/>
  <c r="C79" i="5"/>
  <c r="Q61" i="1"/>
  <c r="C74" i="5" s="1"/>
  <c r="C78" i="5"/>
  <c r="C80" i="5"/>
  <c r="B72" i="5"/>
</calcChain>
</file>

<file path=xl/sharedStrings.xml><?xml version="1.0" encoding="utf-8"?>
<sst xmlns="http://schemas.openxmlformats.org/spreadsheetml/2006/main" count="152" uniqueCount="81">
  <si>
    <t>Sundazed</t>
    <phoneticPr fontId="0" type="noConversion"/>
  </si>
  <si>
    <t>Morgan Larson</t>
    <phoneticPr fontId="0" type="noConversion"/>
  </si>
  <si>
    <t>Todd Thompson</t>
    <phoneticPr fontId="0" type="noConversion"/>
  </si>
  <si>
    <t>POS.</t>
  </si>
  <si>
    <t>DRIVER</t>
  </si>
  <si>
    <t>TRUCK NAME</t>
  </si>
  <si>
    <t>WINS</t>
  </si>
  <si>
    <t>LOSSES</t>
  </si>
  <si>
    <t>TOTAL POINTS</t>
  </si>
  <si>
    <t>POINTS BEHIND LEADER</t>
  </si>
  <si>
    <t>RACES ATTEN-DED</t>
  </si>
  <si>
    <t>TOTALS:</t>
  </si>
  <si>
    <t>TOTALS</t>
  </si>
  <si>
    <t>TRUCK SHOW</t>
  </si>
  <si>
    <t>Wuffy</t>
  </si>
  <si>
    <t>Steve Marquardt</t>
  </si>
  <si>
    <t>Eric Kunkel</t>
  </si>
  <si>
    <t>Dirty Deeds</t>
  </si>
  <si>
    <t>Papa Wuff</t>
    <phoneticPr fontId="0" type="noConversion"/>
  </si>
  <si>
    <t>Truck #</t>
  </si>
  <si>
    <t>Summertime Blues</t>
  </si>
  <si>
    <t>Whiplash</t>
  </si>
  <si>
    <t>The Wizard</t>
  </si>
  <si>
    <t>2ND</t>
  </si>
  <si>
    <t>3RD</t>
  </si>
  <si>
    <t>4TH</t>
  </si>
  <si>
    <t>5TH</t>
  </si>
  <si>
    <t>1ST</t>
  </si>
  <si>
    <t>UNDEFEATED</t>
  </si>
  <si>
    <t>RACES</t>
  </si>
  <si>
    <t>Dan Wolf</t>
  </si>
  <si>
    <t>RACES ATTENTDED</t>
    <phoneticPr fontId="0" type="noConversion"/>
  </si>
  <si>
    <t>Don Larson</t>
  </si>
  <si>
    <t>credit for</t>
    <phoneticPr fontId="0" type="noConversion"/>
  </si>
  <si>
    <t xml:space="preserve">loss if </t>
    <phoneticPr fontId="0" type="noConversion"/>
  </si>
  <si>
    <t>defeated</t>
    <phoneticPr fontId="0" type="noConversion"/>
  </si>
  <si>
    <t>Mud Lite</t>
  </si>
  <si>
    <t>Best of Class</t>
  </si>
  <si>
    <t>Weekend Warrior</t>
    <phoneticPr fontId="0" type="noConversion"/>
  </si>
  <si>
    <t>Tyler Eichmann</t>
  </si>
  <si>
    <t>Brad Eichmann</t>
  </si>
  <si>
    <t>44 Mag</t>
  </si>
  <si>
    <t>Jeremy Eichmann</t>
  </si>
  <si>
    <t>Derek Schoenrock</t>
  </si>
  <si>
    <t>Yellow Thunder</t>
  </si>
  <si>
    <t>Tony Wolf</t>
  </si>
  <si>
    <t>Wild Wuff</t>
  </si>
  <si>
    <t>Kevin Hohn</t>
  </si>
  <si>
    <t>Got Mud?</t>
  </si>
  <si>
    <t>Triple Threat</t>
  </si>
  <si>
    <t>Tim Summers</t>
  </si>
  <si>
    <t>SPORTSMAN</t>
  </si>
  <si>
    <t>SUPER STOCK</t>
  </si>
  <si>
    <t>PRO STOCK</t>
  </si>
  <si>
    <t>Brent Summers</t>
  </si>
  <si>
    <t>Freedom Fighter</t>
  </si>
  <si>
    <t>Kevin Stockwell</t>
  </si>
  <si>
    <t>Ricochet</t>
  </si>
  <si>
    <r>
      <t>2021 SDMRI POINT STANDINGS</t>
    </r>
    <r>
      <rPr>
        <sz val="12"/>
        <rFont val="Cornerstone"/>
      </rPr>
      <t xml:space="preserve"> </t>
    </r>
    <r>
      <rPr>
        <b/>
        <sz val="12"/>
        <rFont val="Cornerstone"/>
      </rPr>
      <t>SPORTSMAN CLASS</t>
    </r>
  </si>
  <si>
    <t>2021 SDMRI POINT STANDINGS SUPER STOCK CLASS</t>
  </si>
  <si>
    <t>2021 SDMRI POINT STANDINGS PRO STOCK CLASS</t>
  </si>
  <si>
    <r>
      <t>2021 SDMRI POINT STANDINGS</t>
    </r>
    <r>
      <rPr>
        <sz val="12"/>
        <rFont val="Cornerstone"/>
      </rPr>
      <t xml:space="preserve"> </t>
    </r>
    <r>
      <rPr>
        <b/>
        <sz val="12"/>
        <rFont val="Cornerstone"/>
      </rPr>
      <t>PRO MODIFIED CLASS</t>
    </r>
  </si>
  <si>
    <t>Gear Hog</t>
  </si>
  <si>
    <t>Scott Marquardt</t>
  </si>
  <si>
    <t>Todd Wesseling</t>
  </si>
  <si>
    <t>Sarge</t>
  </si>
  <si>
    <t>Broken Throttle</t>
  </si>
  <si>
    <t>Blaine Saarie</t>
  </si>
  <si>
    <t>Mud Life Crisis</t>
  </si>
  <si>
    <t>Nick Larson</t>
  </si>
  <si>
    <t>Ram It</t>
  </si>
  <si>
    <t>Justin Langrehr</t>
  </si>
  <si>
    <t>Mater</t>
  </si>
  <si>
    <t>PRO MODIFIED</t>
  </si>
  <si>
    <t>Daniel Carraher</t>
  </si>
  <si>
    <t>Troublemaker</t>
  </si>
  <si>
    <t>Little Trouble</t>
  </si>
  <si>
    <t>Tim Melton</t>
  </si>
  <si>
    <t>Hellrazor</t>
  </si>
  <si>
    <t>Jake Johnson</t>
  </si>
  <si>
    <t>Flirtin with Disaster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</si>
</sst>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2"/>
      <name val="Cornerstone"/>
    </font>
    <font>
      <b/>
      <sz val="12"/>
      <name val="Cornerstone"/>
    </font>
    <font>
      <sz val="10"/>
      <name val="Cornerstone"/>
    </font>
    <font>
      <sz val="8"/>
      <name val="Eras Demi ITC"/>
      <family val="2"/>
    </font>
    <font>
      <b/>
      <sz val="9"/>
      <name val="Eras Demi ITC"/>
      <family val="2"/>
    </font>
    <font>
      <b/>
      <sz val="8"/>
      <name val="Eras Demi ITC"/>
      <family val="2"/>
    </font>
    <font>
      <b/>
      <sz val="8.5"/>
      <name val="Eras Demi ITC"/>
      <family val="2"/>
    </font>
    <font>
      <sz val="9"/>
      <name val="Arial"/>
    </font>
    <font>
      <sz val="9"/>
      <name val="Eras Demi ITC"/>
      <family val="2"/>
    </font>
    <font>
      <u/>
      <sz val="10"/>
      <color indexed="12"/>
      <name val="Arial"/>
    </font>
    <font>
      <sz val="8"/>
      <color indexed="22"/>
      <name val="Eras Demi ITC"/>
      <family val="2"/>
    </font>
    <font>
      <sz val="10"/>
      <color indexed="22"/>
      <name val="Arial"/>
    </font>
    <font>
      <b/>
      <sz val="8"/>
      <color indexed="8"/>
      <name val="Eras Demi ITC"/>
    </font>
    <font>
      <b/>
      <sz val="7"/>
      <name val="Arial"/>
      <family val="2"/>
    </font>
    <font>
      <sz val="9"/>
      <color theme="1"/>
      <name val="Eras Demi IT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Protection="1"/>
    <xf numFmtId="0" fontId="9" fillId="0" borderId="8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13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12" xfId="0" applyFont="1" applyBorder="1" applyProtection="1"/>
    <xf numFmtId="0" fontId="9" fillId="0" borderId="15" xfId="0" applyFont="1" applyBorder="1" applyAlignment="1" applyProtection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Protection="1"/>
    <xf numFmtId="0" fontId="9" fillId="0" borderId="3" xfId="0" applyFont="1" applyFill="1" applyBorder="1" applyAlignment="1" applyProtection="1">
      <alignment horizontal="center"/>
    </xf>
    <xf numFmtId="0" fontId="12" fillId="0" borderId="0" xfId="0" applyFont="1"/>
    <xf numFmtId="0" fontId="13" fillId="2" borderId="16" xfId="0" applyFont="1" applyFill="1" applyBorder="1" applyAlignment="1" applyProtection="1">
      <alignment horizontal="center" vertical="justify"/>
    </xf>
    <xf numFmtId="0" fontId="14" fillId="0" borderId="17" xfId="0" applyFont="1" applyBorder="1" applyAlignment="1" applyProtection="1">
      <alignment horizontal="center" vertical="justify"/>
    </xf>
    <xf numFmtId="0" fontId="14" fillId="0" borderId="4" xfId="0" applyFont="1" applyBorder="1" applyAlignment="1" applyProtection="1">
      <alignment horizontal="center" vertical="justify"/>
    </xf>
    <xf numFmtId="0" fontId="14" fillId="0" borderId="12" xfId="0" applyFont="1" applyBorder="1" applyAlignment="1" applyProtection="1">
      <alignment horizontal="center" vertical="justify"/>
    </xf>
    <xf numFmtId="0" fontId="9" fillId="0" borderId="3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15" fillId="0" borderId="1" xfId="1" applyFont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 vertical="justify"/>
    </xf>
    <xf numFmtId="0" fontId="11" fillId="2" borderId="21" xfId="0" applyFont="1" applyFill="1" applyBorder="1" applyAlignment="1" applyProtection="1">
      <alignment horizontal="center" vertical="justify"/>
    </xf>
    <xf numFmtId="0" fontId="9" fillId="0" borderId="4" xfId="0" applyFont="1" applyBorder="1" applyAlignment="1" applyProtection="1">
      <alignment horizontal="left"/>
    </xf>
    <xf numFmtId="0" fontId="9" fillId="0" borderId="4" xfId="0" applyFont="1" applyFill="1" applyBorder="1" applyProtection="1"/>
    <xf numFmtId="0" fontId="6" fillId="2" borderId="16" xfId="0" applyFont="1" applyFill="1" applyBorder="1" applyAlignment="1" applyProtection="1">
      <alignment horizontal="center" vertical="justify"/>
    </xf>
    <xf numFmtId="0" fontId="5" fillId="0" borderId="23" xfId="0" applyFont="1" applyBorder="1" applyAlignment="1" applyProtection="1">
      <alignment horizontal="center" vertical="justify"/>
    </xf>
    <xf numFmtId="0" fontId="5" fillId="0" borderId="5" xfId="0" applyFont="1" applyBorder="1" applyAlignment="1" applyProtection="1">
      <alignment horizontal="center" vertical="justify"/>
    </xf>
    <xf numFmtId="0" fontId="5" fillId="0" borderId="18" xfId="0" applyFont="1" applyBorder="1" applyAlignment="1" applyProtection="1">
      <alignment horizontal="center" vertical="justify"/>
    </xf>
    <xf numFmtId="0" fontId="14" fillId="0" borderId="17" xfId="0" applyFont="1" applyBorder="1" applyAlignment="1" applyProtection="1">
      <alignment horizontal="center" vertical="justify"/>
    </xf>
    <xf numFmtId="0" fontId="14" fillId="0" borderId="4" xfId="0" applyFont="1" applyBorder="1" applyAlignment="1" applyProtection="1">
      <alignment horizontal="center" vertical="justify"/>
    </xf>
    <xf numFmtId="0" fontId="14" fillId="0" borderId="12" xfId="0" applyFont="1" applyBorder="1" applyAlignment="1" applyProtection="1">
      <alignment horizontal="center" vertical="justify"/>
    </xf>
    <xf numFmtId="0" fontId="2" fillId="3" borderId="20" xfId="0" applyFont="1" applyFill="1" applyBorder="1" applyAlignment="1" applyProtection="1">
      <alignment horizontal="center" vertical="justify"/>
    </xf>
    <xf numFmtId="0" fontId="1" fillId="3" borderId="24" xfId="0" applyFont="1" applyFill="1" applyBorder="1" applyAlignment="1" applyProtection="1">
      <alignment horizontal="center" vertical="justify"/>
    </xf>
    <xf numFmtId="0" fontId="1" fillId="3" borderId="25" xfId="0" applyFont="1" applyFill="1" applyBorder="1" applyAlignment="1" applyProtection="1">
      <alignment horizontal="center" vertical="justify"/>
    </xf>
    <xf numFmtId="0" fontId="1" fillId="3" borderId="26" xfId="0" applyFont="1" applyFill="1" applyBorder="1" applyAlignment="1" applyProtection="1">
      <alignment horizontal="center" vertical="justify"/>
    </xf>
    <xf numFmtId="0" fontId="1" fillId="3" borderId="27" xfId="0" applyFont="1" applyFill="1" applyBorder="1" applyAlignment="1" applyProtection="1">
      <alignment horizontal="center" vertical="justify"/>
    </xf>
    <xf numFmtId="0" fontId="1" fillId="3" borderId="28" xfId="0" applyFont="1" applyFill="1" applyBorder="1" applyAlignment="1" applyProtection="1">
      <alignment horizontal="center" vertical="justify"/>
    </xf>
    <xf numFmtId="0" fontId="4" fillId="2" borderId="21" xfId="0" applyFont="1" applyFill="1" applyBorder="1" applyAlignment="1" applyProtection="1">
      <alignment horizontal="center" vertical="justify"/>
    </xf>
    <xf numFmtId="0" fontId="4" fillId="2" borderId="29" xfId="0" applyFont="1" applyFill="1" applyBorder="1" applyAlignment="1" applyProtection="1">
      <alignment horizontal="center" vertical="justify"/>
    </xf>
    <xf numFmtId="0" fontId="4" fillId="2" borderId="30" xfId="0" applyFont="1" applyFill="1" applyBorder="1" applyAlignment="1" applyProtection="1">
      <alignment horizontal="center" vertical="justify"/>
    </xf>
    <xf numFmtId="0" fontId="4" fillId="2" borderId="31" xfId="0" applyFont="1" applyFill="1" applyBorder="1" applyAlignment="1" applyProtection="1">
      <alignment horizontal="center" vertical="justify"/>
    </xf>
    <xf numFmtId="0" fontId="4" fillId="2" borderId="32" xfId="0" applyFont="1" applyFill="1" applyBorder="1" applyAlignment="1" applyProtection="1">
      <alignment horizontal="center" vertical="justify"/>
    </xf>
    <xf numFmtId="0" fontId="6" fillId="0" borderId="17" xfId="0" applyFont="1" applyBorder="1" applyAlignment="1" applyProtection="1">
      <alignment horizontal="center" vertical="justify"/>
    </xf>
    <xf numFmtId="0" fontId="6" fillId="0" borderId="4" xfId="0" applyFont="1" applyBorder="1" applyAlignment="1" applyProtection="1">
      <alignment horizontal="center" vertical="justify"/>
    </xf>
    <xf numFmtId="0" fontId="6" fillId="0" borderId="12" xfId="0" applyFont="1" applyBorder="1" applyAlignment="1" applyProtection="1">
      <alignment horizontal="center" vertical="justify"/>
    </xf>
    <xf numFmtId="0" fontId="5" fillId="0" borderId="17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justify"/>
    </xf>
    <xf numFmtId="0" fontId="8" fillId="0" borderId="4" xfId="0" applyFont="1" applyBorder="1" applyProtection="1"/>
    <xf numFmtId="0" fontId="8" fillId="0" borderId="12" xfId="0" applyFont="1" applyBorder="1" applyProtection="1"/>
    <xf numFmtId="0" fontId="5" fillId="0" borderId="3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justify"/>
    </xf>
    <xf numFmtId="0" fontId="3" fillId="3" borderId="24" xfId="0" applyFont="1" applyFill="1" applyBorder="1" applyProtection="1"/>
    <xf numFmtId="0" fontId="3" fillId="3" borderId="25" xfId="0" applyFont="1" applyFill="1" applyBorder="1" applyProtection="1"/>
    <xf numFmtId="0" fontId="3" fillId="3" borderId="26" xfId="0" applyFont="1" applyFill="1" applyBorder="1" applyProtection="1"/>
    <xf numFmtId="0" fontId="3" fillId="3" borderId="27" xfId="0" applyFont="1" applyFill="1" applyBorder="1" applyProtection="1"/>
    <xf numFmtId="0" fontId="3" fillId="3" borderId="28" xfId="0" applyFont="1" applyFill="1" applyBorder="1" applyProtection="1"/>
    <xf numFmtId="0" fontId="11" fillId="2" borderId="21" xfId="0" applyFont="1" applyFill="1" applyBorder="1" applyAlignment="1" applyProtection="1">
      <alignment horizontal="center" vertical="justify"/>
    </xf>
    <xf numFmtId="0" fontId="11" fillId="2" borderId="29" xfId="0" applyFont="1" applyFill="1" applyBorder="1" applyAlignment="1" applyProtection="1">
      <alignment horizontal="center" vertical="justify"/>
    </xf>
    <xf numFmtId="0" fontId="11" fillId="2" borderId="30" xfId="0" applyFont="1" applyFill="1" applyBorder="1" applyAlignment="1" applyProtection="1">
      <alignment horizontal="center" vertical="justify"/>
    </xf>
    <xf numFmtId="0" fontId="11" fillId="2" borderId="31" xfId="0" applyFont="1" applyFill="1" applyBorder="1" applyAlignment="1" applyProtection="1">
      <alignment horizontal="center" vertical="justify"/>
    </xf>
    <xf numFmtId="0" fontId="11" fillId="2" borderId="32" xfId="0" applyFont="1" applyFill="1" applyBorder="1" applyAlignment="1" applyProtection="1">
      <alignment horizontal="center" vertical="justify"/>
    </xf>
    <xf numFmtId="0" fontId="5" fillId="0" borderId="3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 vertical="justify"/>
    </xf>
    <xf numFmtId="0" fontId="7" fillId="0" borderId="5" xfId="0" applyFont="1" applyBorder="1" applyAlignment="1" applyProtection="1">
      <alignment horizontal="center" vertical="justify"/>
    </xf>
    <xf numFmtId="0" fontId="7" fillId="0" borderId="18" xfId="0" applyFont="1" applyBorder="1" applyAlignment="1" applyProtection="1">
      <alignment horizontal="center" vertical="justify"/>
    </xf>
    <xf numFmtId="0" fontId="5" fillId="0" borderId="22" xfId="0" applyFont="1" applyBorder="1" applyAlignment="1" applyProtection="1">
      <alignment horizontal="center" vertical="justify"/>
    </xf>
    <xf numFmtId="0" fontId="8" fillId="0" borderId="2" xfId="0" applyFont="1" applyBorder="1" applyProtection="1"/>
    <xf numFmtId="0" fontId="8" fillId="0" borderId="10" xfId="0" applyFont="1" applyBorder="1" applyProtection="1"/>
    <xf numFmtId="0" fontId="2" fillId="3" borderId="24" xfId="0" applyFont="1" applyFill="1" applyBorder="1" applyAlignment="1" applyProtection="1">
      <alignment horizontal="center" vertical="justify"/>
    </xf>
    <xf numFmtId="0" fontId="2" fillId="3" borderId="25" xfId="0" applyFont="1" applyFill="1" applyBorder="1" applyAlignment="1" applyProtection="1">
      <alignment horizontal="center" vertical="justify"/>
    </xf>
    <xf numFmtId="0" fontId="2" fillId="3" borderId="26" xfId="0" applyFont="1" applyFill="1" applyBorder="1" applyAlignment="1" applyProtection="1">
      <alignment horizontal="center" vertical="justify"/>
    </xf>
    <xf numFmtId="0" fontId="2" fillId="3" borderId="27" xfId="0" applyFont="1" applyFill="1" applyBorder="1" applyAlignment="1" applyProtection="1">
      <alignment horizontal="center" vertical="justify"/>
    </xf>
    <xf numFmtId="0" fontId="2" fillId="3" borderId="28" xfId="0" applyFont="1" applyFill="1" applyBorder="1" applyAlignment="1" applyProtection="1">
      <alignment horizontal="center" vertical="justify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tabSelected="1" zoomScaleNormal="100" workbookViewId="0">
      <selection activeCell="S57" sqref="S57"/>
    </sheetView>
  </sheetViews>
  <sheetFormatPr defaultColWidth="8.85546875" defaultRowHeight="12.75"/>
  <cols>
    <col min="1" max="1" width="6.42578125" customWidth="1"/>
    <col min="2" max="2" width="23.42578125" bestFit="1" customWidth="1"/>
    <col min="3" max="3" width="20.28515625" bestFit="1" customWidth="1"/>
    <col min="4" max="4" width="8.7109375" customWidth="1"/>
    <col min="5" max="5" width="6" customWidth="1"/>
    <col min="6" max="7" width="5.7109375" customWidth="1"/>
    <col min="8" max="8" width="5.28515625" customWidth="1"/>
    <col min="9" max="9" width="5.7109375" customWidth="1"/>
    <col min="10" max="10" width="9" customWidth="1"/>
    <col min="11" max="11" width="0.7109375" customWidth="1"/>
    <col min="12" max="12" width="5.85546875" customWidth="1"/>
    <col min="13" max="13" width="8" customWidth="1"/>
    <col min="14" max="14" width="6.42578125" customWidth="1"/>
    <col min="15" max="15" width="6.85546875" customWidth="1"/>
    <col min="16" max="16" width="8" customWidth="1"/>
    <col min="17" max="17" width="8.42578125" customWidth="1"/>
  </cols>
  <sheetData>
    <row r="1" spans="1:17" ht="12.75" customHeight="1">
      <c r="A1" s="53" t="s">
        <v>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24.7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1:17" s="31" customFormat="1">
      <c r="A3" s="82"/>
      <c r="B3" s="83"/>
      <c r="C3" s="83"/>
      <c r="D3" s="84"/>
      <c r="E3" s="32">
        <v>60</v>
      </c>
      <c r="F3" s="32">
        <v>40</v>
      </c>
      <c r="G3" s="32">
        <v>30</v>
      </c>
      <c r="H3" s="32">
        <v>20</v>
      </c>
      <c r="I3" s="32">
        <v>10</v>
      </c>
      <c r="J3" s="32">
        <v>10</v>
      </c>
      <c r="K3" s="32">
        <v>15</v>
      </c>
      <c r="L3" s="32">
        <v>20</v>
      </c>
      <c r="M3" s="32">
        <v>5</v>
      </c>
      <c r="N3" s="32">
        <v>10</v>
      </c>
      <c r="O3" s="46">
        <v>5</v>
      </c>
      <c r="P3" s="85"/>
      <c r="Q3" s="86"/>
    </row>
    <row r="4" spans="1:17" ht="12.75" customHeight="1">
      <c r="A4" s="73" t="s">
        <v>19</v>
      </c>
      <c r="B4" s="67" t="s">
        <v>4</v>
      </c>
      <c r="C4" s="87" t="s">
        <v>5</v>
      </c>
      <c r="D4" s="64" t="s">
        <v>29</v>
      </c>
      <c r="E4" s="64" t="s">
        <v>27</v>
      </c>
      <c r="F4" s="64" t="s">
        <v>23</v>
      </c>
      <c r="G4" s="64" t="s">
        <v>24</v>
      </c>
      <c r="H4" s="64" t="s">
        <v>25</v>
      </c>
      <c r="I4" s="64" t="s">
        <v>26</v>
      </c>
      <c r="J4" s="50" t="s">
        <v>28</v>
      </c>
      <c r="K4" s="50" t="s">
        <v>37</v>
      </c>
      <c r="L4" s="50" t="s">
        <v>13</v>
      </c>
      <c r="M4" s="33" t="s">
        <v>33</v>
      </c>
      <c r="N4" s="67" t="s">
        <v>6</v>
      </c>
      <c r="O4" s="67" t="s">
        <v>7</v>
      </c>
      <c r="P4" s="93" t="s">
        <v>8</v>
      </c>
      <c r="Q4" s="90" t="s">
        <v>9</v>
      </c>
    </row>
    <row r="5" spans="1:17">
      <c r="A5" s="74"/>
      <c r="B5" s="68"/>
      <c r="C5" s="88"/>
      <c r="D5" s="65"/>
      <c r="E5" s="65"/>
      <c r="F5" s="65"/>
      <c r="G5" s="65"/>
      <c r="H5" s="65"/>
      <c r="I5" s="65"/>
      <c r="J5" s="51"/>
      <c r="K5" s="51"/>
      <c r="L5" s="51"/>
      <c r="M5" s="34" t="s">
        <v>34</v>
      </c>
      <c r="N5" s="68"/>
      <c r="O5" s="68"/>
      <c r="P5" s="94"/>
      <c r="Q5" s="91"/>
    </row>
    <row r="6" spans="1:17" ht="13.5" thickBot="1">
      <c r="A6" s="75"/>
      <c r="B6" s="69"/>
      <c r="C6" s="89"/>
      <c r="D6" s="66"/>
      <c r="E6" s="66"/>
      <c r="F6" s="66"/>
      <c r="G6" s="66"/>
      <c r="H6" s="66"/>
      <c r="I6" s="66"/>
      <c r="J6" s="52"/>
      <c r="K6" s="52"/>
      <c r="L6" s="52"/>
      <c r="M6" s="35" t="s">
        <v>35</v>
      </c>
      <c r="N6" s="69"/>
      <c r="O6" s="69"/>
      <c r="P6" s="95"/>
      <c r="Q6" s="92"/>
    </row>
    <row r="7" spans="1:17">
      <c r="A7" s="1">
        <v>40</v>
      </c>
      <c r="B7" s="2" t="s">
        <v>45</v>
      </c>
      <c r="C7" s="3" t="s">
        <v>14</v>
      </c>
      <c r="D7" s="4">
        <v>7</v>
      </c>
      <c r="E7" s="4">
        <v>3</v>
      </c>
      <c r="F7" s="4">
        <v>2</v>
      </c>
      <c r="G7" s="4">
        <v>2</v>
      </c>
      <c r="H7" s="4">
        <v>1</v>
      </c>
      <c r="I7" s="4"/>
      <c r="J7" s="4">
        <v>2</v>
      </c>
      <c r="K7" s="4"/>
      <c r="L7" s="4"/>
      <c r="M7" s="4">
        <v>1</v>
      </c>
      <c r="N7" s="4">
        <v>25</v>
      </c>
      <c r="O7" s="4">
        <v>9</v>
      </c>
      <c r="P7" s="5">
        <f>((((E7*E$3)+(F7*F$3)+(G7*G$3)+(H7*H$3)+(I7*I$3)+(J7*J$3))))+(L7*L$3)+(M7*M$3)+(N7*N$3)+(O7*O$3)</f>
        <v>660</v>
      </c>
      <c r="Q7" s="6">
        <f t="shared" ref="Q7:Q16" si="0">P$7-P7</f>
        <v>0</v>
      </c>
    </row>
    <row r="8" spans="1:17">
      <c r="A8" s="39">
        <v>3</v>
      </c>
      <c r="B8" s="8" t="s">
        <v>47</v>
      </c>
      <c r="C8" s="15" t="s">
        <v>48</v>
      </c>
      <c r="D8" s="4">
        <v>7</v>
      </c>
      <c r="E8" s="4">
        <v>2</v>
      </c>
      <c r="F8" s="4">
        <v>1</v>
      </c>
      <c r="G8" s="4">
        <v>1</v>
      </c>
      <c r="H8" s="4">
        <v>1</v>
      </c>
      <c r="I8" s="4">
        <v>2</v>
      </c>
      <c r="J8" s="4">
        <v>1</v>
      </c>
      <c r="K8" s="4"/>
      <c r="L8" s="4">
        <v>1</v>
      </c>
      <c r="M8" s="4">
        <v>1</v>
      </c>
      <c r="N8" s="4">
        <v>20</v>
      </c>
      <c r="O8" s="4">
        <v>11</v>
      </c>
      <c r="P8" s="5">
        <f>((((E8*E$3)+(F8*F$3)+(G8*G$3)+(H8*H$3)+(I8*I$3)+(J8*J$3))))+(L8*L$3)+(M8*M$3)+(N8*N$3)+(O8*O$3)</f>
        <v>520</v>
      </c>
      <c r="Q8" s="6">
        <f t="shared" si="0"/>
        <v>140</v>
      </c>
    </row>
    <row r="9" spans="1:17">
      <c r="A9" s="1">
        <v>41</v>
      </c>
      <c r="B9" s="2" t="s">
        <v>30</v>
      </c>
      <c r="C9" s="3" t="s">
        <v>18</v>
      </c>
      <c r="D9" s="4">
        <v>7</v>
      </c>
      <c r="E9" s="4">
        <v>1</v>
      </c>
      <c r="F9" s="4">
        <v>2</v>
      </c>
      <c r="G9" s="4">
        <v>2</v>
      </c>
      <c r="H9" s="4">
        <v>1</v>
      </c>
      <c r="I9" s="4"/>
      <c r="J9" s="4">
        <v>1</v>
      </c>
      <c r="K9" s="4"/>
      <c r="L9" s="4"/>
      <c r="M9" s="4"/>
      <c r="N9" s="4">
        <v>23</v>
      </c>
      <c r="O9" s="4">
        <v>12</v>
      </c>
      <c r="P9" s="5">
        <f>((((E9*E$3)+(F9*F$3)+(G9*G$3)+(H9*H$3)+(I9*I$3)+(J9*J$3))))+(L9*L$3)+(M9*M$3)+(N9*N$3)+(O9*O$3)</f>
        <v>520</v>
      </c>
      <c r="Q9" s="6">
        <f t="shared" si="0"/>
        <v>140</v>
      </c>
    </row>
    <row r="10" spans="1:17">
      <c r="A10" s="1">
        <v>16</v>
      </c>
      <c r="B10" s="2" t="s">
        <v>1</v>
      </c>
      <c r="C10" s="3" t="s">
        <v>21</v>
      </c>
      <c r="D10" s="4">
        <v>6</v>
      </c>
      <c r="E10" s="4">
        <v>1</v>
      </c>
      <c r="F10" s="4">
        <v>2</v>
      </c>
      <c r="G10" s="4"/>
      <c r="H10" s="4">
        <v>1</v>
      </c>
      <c r="I10" s="4">
        <v>1</v>
      </c>
      <c r="J10" s="4"/>
      <c r="K10" s="4"/>
      <c r="L10" s="4"/>
      <c r="M10" s="4">
        <v>1</v>
      </c>
      <c r="N10" s="4">
        <v>15</v>
      </c>
      <c r="O10" s="4">
        <v>10</v>
      </c>
      <c r="P10" s="5">
        <f>((((E10*E$3)+(F10*F$3)+(G10*G$3)+(H10*H$3)+(I10*I$3)+(J10*J$3))))+(L10*L$3)+(M10*M$3)+(N10*N$3)+(O10*O$3)</f>
        <v>375</v>
      </c>
      <c r="Q10" s="6">
        <f t="shared" si="0"/>
        <v>285</v>
      </c>
    </row>
    <row r="11" spans="1:17">
      <c r="A11" s="1">
        <v>54</v>
      </c>
      <c r="B11" s="2" t="s">
        <v>40</v>
      </c>
      <c r="C11" s="3" t="s">
        <v>38</v>
      </c>
      <c r="D11" s="4">
        <v>7</v>
      </c>
      <c r="E11" s="4"/>
      <c r="F11" s="4"/>
      <c r="G11" s="4"/>
      <c r="H11" s="4">
        <v>2</v>
      </c>
      <c r="I11" s="4"/>
      <c r="J11" s="4"/>
      <c r="K11" s="4"/>
      <c r="L11" s="4">
        <v>1</v>
      </c>
      <c r="M11" s="4"/>
      <c r="N11" s="4">
        <v>6</v>
      </c>
      <c r="O11" s="4">
        <v>14</v>
      </c>
      <c r="P11" s="5">
        <f>((((E11*E$3)+(F11*F$3)+(G11*G$3)+(H11*H$3)+(I11*I$3)+(J11*J$3))))+(L11*L$3)+(M11*M$3)+(N11*N$3)+(O11*O$3)</f>
        <v>190</v>
      </c>
      <c r="Q11" s="6">
        <f t="shared" si="0"/>
        <v>470</v>
      </c>
    </row>
    <row r="12" spans="1:17">
      <c r="A12" s="1">
        <v>42</v>
      </c>
      <c r="B12" s="2" t="s">
        <v>64</v>
      </c>
      <c r="C12" s="3" t="s">
        <v>65</v>
      </c>
      <c r="D12" s="4">
        <v>6</v>
      </c>
      <c r="E12" s="4"/>
      <c r="F12" s="4"/>
      <c r="G12" s="4">
        <v>1</v>
      </c>
      <c r="H12" s="4">
        <v>1</v>
      </c>
      <c r="I12" s="4">
        <v>1</v>
      </c>
      <c r="J12" s="4"/>
      <c r="K12" s="4"/>
      <c r="L12" s="4"/>
      <c r="M12" s="4"/>
      <c r="N12" s="4">
        <v>5</v>
      </c>
      <c r="O12" s="4">
        <v>12</v>
      </c>
      <c r="P12" s="5">
        <f>((((E12*E$3)+(F12*F$3)+(G12*G$3)+(H12*H$3)+(I12*I$3)+(J12*J$3))))+(L12*L$3)+(M12*M$3)+(N12*N$3)+(O12*O$3)</f>
        <v>170</v>
      </c>
      <c r="Q12" s="6">
        <f t="shared" si="0"/>
        <v>490</v>
      </c>
    </row>
    <row r="13" spans="1:17">
      <c r="A13" s="1">
        <v>23</v>
      </c>
      <c r="B13" s="2" t="s">
        <v>71</v>
      </c>
      <c r="C13" s="3" t="s">
        <v>72</v>
      </c>
      <c r="D13" s="4">
        <v>3</v>
      </c>
      <c r="E13" s="4"/>
      <c r="F13" s="4"/>
      <c r="G13" s="4">
        <v>1</v>
      </c>
      <c r="H13" s="4"/>
      <c r="I13" s="4">
        <v>1</v>
      </c>
      <c r="J13" s="4"/>
      <c r="K13" s="4"/>
      <c r="L13" s="4"/>
      <c r="M13" s="4"/>
      <c r="N13" s="4">
        <v>5</v>
      </c>
      <c r="O13" s="4">
        <v>6</v>
      </c>
      <c r="P13" s="5">
        <f>((((E13*E$3)+(F13*F$3)+(G13*G$3)+(H13*H$3)+(I13*I$3)+(J13*J$3))))+(L13*L$3)+(M13*M$3)+(N13*N$3)+(O13*O$3)</f>
        <v>120</v>
      </c>
      <c r="Q13" s="6">
        <f t="shared" si="0"/>
        <v>540</v>
      </c>
    </row>
    <row r="14" spans="1:17">
      <c r="A14" s="1">
        <v>44</v>
      </c>
      <c r="B14" s="2" t="s">
        <v>39</v>
      </c>
      <c r="C14" s="3" t="s">
        <v>41</v>
      </c>
      <c r="D14" s="4">
        <v>2</v>
      </c>
      <c r="E14" s="4"/>
      <c r="F14" s="4"/>
      <c r="G14" s="4"/>
      <c r="H14" s="4"/>
      <c r="I14" s="4">
        <v>2</v>
      </c>
      <c r="J14" s="4"/>
      <c r="K14" s="4"/>
      <c r="L14" s="4">
        <v>1</v>
      </c>
      <c r="M14" s="4"/>
      <c r="N14" s="4">
        <v>2</v>
      </c>
      <c r="O14" s="4">
        <v>4</v>
      </c>
      <c r="P14" s="5">
        <f>((((E14*E$3)+(F14*F$3)+(G14*G$3)+(H14*H$3)+(I14*I$3)+(J14*J$3))))+(L14*L$3)+(M14*M$3)+(N14*N$3)+(O14*O$3)</f>
        <v>80</v>
      </c>
      <c r="Q14" s="6">
        <f t="shared" si="0"/>
        <v>580</v>
      </c>
    </row>
    <row r="15" spans="1:17">
      <c r="A15" s="1">
        <v>24</v>
      </c>
      <c r="B15" s="2" t="s">
        <v>74</v>
      </c>
      <c r="C15" s="3" t="s">
        <v>76</v>
      </c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>
        <v>0</v>
      </c>
      <c r="O15" s="4">
        <v>2</v>
      </c>
      <c r="P15" s="5">
        <f>((((E15*E$3)+(F15*F$3)+(G15*G$3)+(H15*H$3)+(I15*I$3)+(J15*J$3))))+(L15*L$3)+(M15*M$3)+(N15*N$3)+(O15*O$3)</f>
        <v>10</v>
      </c>
      <c r="Q15" s="6">
        <f t="shared" si="0"/>
        <v>650</v>
      </c>
    </row>
    <row r="16" spans="1:17" ht="13.5" thickBot="1">
      <c r="A16" s="16"/>
      <c r="B16" s="17"/>
      <c r="C16" s="2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>
        <f>((((E16*E$3)+(F16*F$3)+(G16*G$3)+(H16*H$3)+(I16*I$3)+(J16*J$3)+(L16*L$3))))+(N16*N$3)+(O16*O$3)+(K16*K$3)</f>
        <v>0</v>
      </c>
      <c r="Q16" s="37">
        <f t="shared" si="0"/>
        <v>660</v>
      </c>
    </row>
    <row r="17" spans="1:17">
      <c r="A17" s="7"/>
      <c r="B17" s="8"/>
      <c r="C17" s="9" t="s">
        <v>11</v>
      </c>
      <c r="D17" s="7"/>
      <c r="E17" s="10">
        <f>SUM(E7:E16)</f>
        <v>7</v>
      </c>
      <c r="F17" s="10">
        <f>SUM(F7:F16)</f>
        <v>7</v>
      </c>
      <c r="G17" s="10">
        <f>SUM(G7:G16)</f>
        <v>7</v>
      </c>
      <c r="H17" s="10">
        <f>SUM(H7:H16)</f>
        <v>7</v>
      </c>
      <c r="I17" s="10">
        <f>SUM(I7:I16)</f>
        <v>7</v>
      </c>
      <c r="J17" s="7"/>
      <c r="K17" s="7"/>
      <c r="L17" s="7"/>
      <c r="M17" s="7"/>
      <c r="N17" s="7"/>
      <c r="O17" s="7"/>
      <c r="P17" s="7"/>
      <c r="Q17" s="7"/>
    </row>
    <row r="18" spans="1:17" ht="13.5" thickBot="1">
      <c r="A18" s="10"/>
      <c r="B18" s="11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5"/>
      <c r="Q18" s="11"/>
    </row>
    <row r="19" spans="1:17" ht="12.75" customHeight="1">
      <c r="A19" s="53" t="s">
        <v>59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76"/>
      <c r="Q19" s="55"/>
    </row>
    <row r="20" spans="1:17" ht="19.5" customHeigh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>
      <c r="A21" s="59"/>
      <c r="B21" s="60"/>
      <c r="C21" s="60"/>
      <c r="D21" s="61"/>
      <c r="E21" s="32">
        <v>60</v>
      </c>
      <c r="F21" s="32">
        <v>40</v>
      </c>
      <c r="G21" s="32">
        <v>30</v>
      </c>
      <c r="H21" s="32">
        <v>20</v>
      </c>
      <c r="I21" s="32">
        <v>10</v>
      </c>
      <c r="J21" s="32">
        <v>10</v>
      </c>
      <c r="K21" s="32">
        <v>15</v>
      </c>
      <c r="L21" s="32">
        <v>20</v>
      </c>
      <c r="M21" s="32">
        <v>5</v>
      </c>
      <c r="N21" s="32">
        <v>10</v>
      </c>
      <c r="O21" s="32">
        <v>5</v>
      </c>
      <c r="P21" s="62"/>
      <c r="Q21" s="63"/>
    </row>
    <row r="22" spans="1:17">
      <c r="A22" s="73" t="s">
        <v>3</v>
      </c>
      <c r="B22" s="67" t="s">
        <v>4</v>
      </c>
      <c r="C22" s="67" t="s">
        <v>5</v>
      </c>
      <c r="D22" s="64" t="s">
        <v>31</v>
      </c>
      <c r="E22" s="64" t="s">
        <v>27</v>
      </c>
      <c r="F22" s="64" t="s">
        <v>23</v>
      </c>
      <c r="G22" s="64" t="s">
        <v>24</v>
      </c>
      <c r="H22" s="64" t="s">
        <v>25</v>
      </c>
      <c r="I22" s="64" t="s">
        <v>26</v>
      </c>
      <c r="J22" s="50" t="s">
        <v>28</v>
      </c>
      <c r="K22" s="50" t="s">
        <v>37</v>
      </c>
      <c r="L22" s="50" t="s">
        <v>13</v>
      </c>
      <c r="M22" s="33" t="s">
        <v>33</v>
      </c>
      <c r="N22" s="67" t="s">
        <v>6</v>
      </c>
      <c r="O22" s="67" t="s">
        <v>7</v>
      </c>
      <c r="P22" s="70" t="s">
        <v>8</v>
      </c>
      <c r="Q22" s="47" t="s">
        <v>9</v>
      </c>
    </row>
    <row r="23" spans="1:17">
      <c r="A23" s="74"/>
      <c r="B23" s="68"/>
      <c r="C23" s="68"/>
      <c r="D23" s="65"/>
      <c r="E23" s="65"/>
      <c r="F23" s="65"/>
      <c r="G23" s="65"/>
      <c r="H23" s="65"/>
      <c r="I23" s="65"/>
      <c r="J23" s="51"/>
      <c r="K23" s="51"/>
      <c r="L23" s="51"/>
      <c r="M23" s="34" t="s">
        <v>34</v>
      </c>
      <c r="N23" s="68"/>
      <c r="O23" s="68"/>
      <c r="P23" s="71"/>
      <c r="Q23" s="48"/>
    </row>
    <row r="24" spans="1:17" ht="13.5" thickBot="1">
      <c r="A24" s="75"/>
      <c r="B24" s="69"/>
      <c r="C24" s="69"/>
      <c r="D24" s="66"/>
      <c r="E24" s="66"/>
      <c r="F24" s="66"/>
      <c r="G24" s="66"/>
      <c r="H24" s="66"/>
      <c r="I24" s="66"/>
      <c r="J24" s="52"/>
      <c r="K24" s="52"/>
      <c r="L24" s="52"/>
      <c r="M24" s="35" t="s">
        <v>35</v>
      </c>
      <c r="N24" s="69"/>
      <c r="O24" s="69"/>
      <c r="P24" s="72"/>
      <c r="Q24" s="49"/>
    </row>
    <row r="25" spans="1:17">
      <c r="A25" s="12">
        <v>74</v>
      </c>
      <c r="B25" s="13" t="s">
        <v>56</v>
      </c>
      <c r="C25" s="3" t="s">
        <v>44</v>
      </c>
      <c r="D25" s="4">
        <v>6</v>
      </c>
      <c r="E25" s="4">
        <v>5</v>
      </c>
      <c r="F25" s="4"/>
      <c r="G25" s="4"/>
      <c r="H25" s="4"/>
      <c r="I25" s="4">
        <v>1</v>
      </c>
      <c r="J25" s="4">
        <v>2</v>
      </c>
      <c r="K25" s="4"/>
      <c r="L25" s="4"/>
      <c r="M25" s="4">
        <v>3</v>
      </c>
      <c r="N25" s="4">
        <v>25</v>
      </c>
      <c r="O25" s="4">
        <v>5</v>
      </c>
      <c r="P25" s="5">
        <f>((((E25*E$3)+(F25*F$3)+(G25*G$3)+(H25*H$3)+(I25*I$3)+(J25*J$3)+(L25*L$3))))+(N25*N$3)+(O25*O$3)+(M25*M$3)</f>
        <v>620</v>
      </c>
      <c r="Q25" s="14">
        <f t="shared" ref="Q25:Q33" si="1">P$25-P25</f>
        <v>0</v>
      </c>
    </row>
    <row r="26" spans="1:17">
      <c r="A26" s="1">
        <v>468</v>
      </c>
      <c r="B26" s="15" t="s">
        <v>43</v>
      </c>
      <c r="C26" s="3" t="s">
        <v>66</v>
      </c>
      <c r="D26" s="4">
        <v>7</v>
      </c>
      <c r="E26" s="4">
        <v>2</v>
      </c>
      <c r="F26" s="4">
        <v>2</v>
      </c>
      <c r="G26" s="4">
        <v>2</v>
      </c>
      <c r="H26" s="4"/>
      <c r="I26" s="4"/>
      <c r="J26" s="4">
        <v>1</v>
      </c>
      <c r="K26" s="4"/>
      <c r="L26" s="4"/>
      <c r="M26" s="4">
        <v>1</v>
      </c>
      <c r="N26" s="4">
        <v>20</v>
      </c>
      <c r="O26" s="4">
        <v>11</v>
      </c>
      <c r="P26" s="5">
        <f>((((E26*E$3)+(F26*F$3)+(G26*G$3)+(H26*H$3)+(I26*I$3)+(J26*J$3)+(L26*L$3))))+(N26*N$3)+(O26*O$3)+(M26*M$3)</f>
        <v>530</v>
      </c>
      <c r="Q26" s="14">
        <f t="shared" si="1"/>
        <v>90</v>
      </c>
    </row>
    <row r="27" spans="1:17">
      <c r="A27" s="1">
        <v>66</v>
      </c>
      <c r="B27" s="15" t="s">
        <v>50</v>
      </c>
      <c r="C27" s="36" t="s">
        <v>49</v>
      </c>
      <c r="D27" s="4">
        <v>7</v>
      </c>
      <c r="E27" s="4"/>
      <c r="F27" s="4">
        <v>2</v>
      </c>
      <c r="G27" s="4">
        <v>1</v>
      </c>
      <c r="H27" s="4"/>
      <c r="I27" s="4">
        <v>3</v>
      </c>
      <c r="J27" s="4"/>
      <c r="K27" s="4"/>
      <c r="L27" s="4">
        <v>1</v>
      </c>
      <c r="M27" s="4"/>
      <c r="N27" s="4">
        <v>10</v>
      </c>
      <c r="O27" s="4">
        <v>14</v>
      </c>
      <c r="P27" s="5">
        <f>((((E27*E$3)+(F27*F$3)+(G27*G$3)+(H27*H$3)+(I27*I$3)+(J27*J$3)+(L27*L$3))))+(N27*N$3)+(O27*O$3)+(M27*M$3)</f>
        <v>330</v>
      </c>
      <c r="Q27" s="14">
        <f t="shared" si="1"/>
        <v>290</v>
      </c>
    </row>
    <row r="28" spans="1:17">
      <c r="A28" s="1">
        <v>11</v>
      </c>
      <c r="B28" s="15" t="s">
        <v>54</v>
      </c>
      <c r="C28" s="3" t="s">
        <v>55</v>
      </c>
      <c r="D28" s="4">
        <v>7</v>
      </c>
      <c r="E28" s="4"/>
      <c r="F28" s="4"/>
      <c r="G28" s="4"/>
      <c r="H28" s="4">
        <v>6</v>
      </c>
      <c r="I28" s="4">
        <v>1</v>
      </c>
      <c r="J28" s="4"/>
      <c r="K28" s="4"/>
      <c r="L28" s="4">
        <v>1</v>
      </c>
      <c r="M28" s="4"/>
      <c r="N28" s="4">
        <v>9</v>
      </c>
      <c r="O28" s="4">
        <v>14</v>
      </c>
      <c r="P28" s="5">
        <f>((((E28*E$3)+(F28*F$3)+(G28*G$3)+(H28*H$3)+(I28*I$3)+(J28*J$3)+(L28*L$3))))+(N28*N$3)+(O28*O$3)+(M28*M$3)</f>
        <v>310</v>
      </c>
      <c r="Q28" s="14">
        <f t="shared" si="1"/>
        <v>310</v>
      </c>
    </row>
    <row r="29" spans="1:17">
      <c r="A29" s="1">
        <v>75</v>
      </c>
      <c r="B29" s="15" t="s">
        <v>16</v>
      </c>
      <c r="C29" s="3" t="s">
        <v>17</v>
      </c>
      <c r="D29" s="4">
        <v>5</v>
      </c>
      <c r="E29" s="4"/>
      <c r="F29" s="4"/>
      <c r="G29" s="4">
        <v>3</v>
      </c>
      <c r="H29" s="4">
        <v>1</v>
      </c>
      <c r="I29" s="4">
        <v>1</v>
      </c>
      <c r="J29" s="4"/>
      <c r="K29" s="4"/>
      <c r="L29" s="4">
        <v>1</v>
      </c>
      <c r="M29" s="4"/>
      <c r="N29" s="4">
        <v>10</v>
      </c>
      <c r="O29" s="4">
        <v>10</v>
      </c>
      <c r="P29" s="5">
        <f>((((E29*E$3)+(F29*F$3)+(G29*G$3)+(H29*H$3)+(I29*I$3)+(J29*J$3)+(L29*L$3))))+(N29*N$3)+(O29*O$3)+(M29*M$3)</f>
        <v>290</v>
      </c>
      <c r="Q29" s="14">
        <f t="shared" si="1"/>
        <v>330</v>
      </c>
    </row>
    <row r="30" spans="1:17">
      <c r="A30" s="1">
        <v>9</v>
      </c>
      <c r="B30" s="2" t="s">
        <v>69</v>
      </c>
      <c r="C30" s="3" t="s">
        <v>70</v>
      </c>
      <c r="D30" s="4">
        <v>4</v>
      </c>
      <c r="E30" s="4"/>
      <c r="F30" s="4">
        <v>2</v>
      </c>
      <c r="G30" s="4"/>
      <c r="H30" s="4"/>
      <c r="I30" s="4">
        <v>1</v>
      </c>
      <c r="J30" s="4"/>
      <c r="K30" s="4"/>
      <c r="L30" s="4"/>
      <c r="M30" s="4"/>
      <c r="N30" s="4">
        <v>6</v>
      </c>
      <c r="O30" s="4">
        <v>6</v>
      </c>
      <c r="P30" s="5">
        <f>((((E30*E$3)+(F30*F$3)+(G30*G$3)+(H30*H$3)+(I30*I$3)+(J30*J$3)+(L30*L$3))))+(N30*N$3)+(O30*O$3)+(M30*M$3)</f>
        <v>180</v>
      </c>
      <c r="Q30" s="14">
        <f t="shared" si="1"/>
        <v>440</v>
      </c>
    </row>
    <row r="31" spans="1:17">
      <c r="A31" s="1">
        <v>22</v>
      </c>
      <c r="B31" s="15" t="s">
        <v>2</v>
      </c>
      <c r="C31" s="3" t="s">
        <v>0</v>
      </c>
      <c r="D31" s="30">
        <v>2</v>
      </c>
      <c r="E31" s="4"/>
      <c r="F31" s="4">
        <v>1</v>
      </c>
      <c r="G31" s="4">
        <v>1</v>
      </c>
      <c r="H31" s="4"/>
      <c r="I31" s="4"/>
      <c r="J31" s="4"/>
      <c r="K31" s="4"/>
      <c r="L31" s="4"/>
      <c r="M31" s="4"/>
      <c r="N31" s="4">
        <v>6</v>
      </c>
      <c r="O31" s="4">
        <v>4</v>
      </c>
      <c r="P31" s="5">
        <f>((((E31*E$3)+(F31*F$3)+(G31*G$3)+(H31*H$3)+(I31*I$3)+(J31*J$3)+(L31*L$3))))+(N31*N$3)+(O31*O$3)+(M31*M$3)</f>
        <v>150</v>
      </c>
      <c r="Q31" s="14">
        <f t="shared" si="1"/>
        <v>470</v>
      </c>
    </row>
    <row r="32" spans="1:17">
      <c r="A32" s="1">
        <v>5</v>
      </c>
      <c r="B32" s="15" t="s">
        <v>77</v>
      </c>
      <c r="C32" s="44" t="s">
        <v>78</v>
      </c>
      <c r="D32" s="4">
        <v>1</v>
      </c>
      <c r="E32" s="4"/>
      <c r="F32" s="4"/>
      <c r="G32" s="4"/>
      <c r="H32" s="4"/>
      <c r="I32" s="4"/>
      <c r="J32" s="4"/>
      <c r="K32" s="4"/>
      <c r="L32" s="4"/>
      <c r="M32" s="4"/>
      <c r="N32" s="4">
        <v>0</v>
      </c>
      <c r="O32" s="4">
        <v>2</v>
      </c>
      <c r="P32" s="5">
        <f>((((E32*E$3)+(F32*F$3)+(G32*G$3)+(H32*H$3)+(I32*I$3)+(J32*J$3)+(L32*L$3))))+(N32*N$3)+(O32*O$3)+(M32*M$3)</f>
        <v>10</v>
      </c>
      <c r="Q32" s="14">
        <f t="shared" si="1"/>
        <v>610</v>
      </c>
    </row>
    <row r="33" spans="1:17" ht="13.5" thickBot="1">
      <c r="A33" s="16"/>
      <c r="B33" s="17"/>
      <c r="C33" s="2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>
        <f>((((E33*E$3)+(F33*F$3)+(G33*G$3)+(H33*H$3)+(I33*I$3)+(J33*J$3)+(L33*L$3))))+(N33*N$3)+(O33*O$3)+(K33*K$3)</f>
        <v>0</v>
      </c>
      <c r="Q33" s="38">
        <f t="shared" si="1"/>
        <v>620</v>
      </c>
    </row>
    <row r="34" spans="1:17">
      <c r="A34" s="7"/>
      <c r="B34" s="8"/>
      <c r="C34" s="9" t="s">
        <v>11</v>
      </c>
      <c r="D34" s="7"/>
      <c r="E34" s="10">
        <f>SUM(E25:E33)</f>
        <v>7</v>
      </c>
      <c r="F34" s="10">
        <f>SUM(F25:F33)</f>
        <v>7</v>
      </c>
      <c r="G34" s="10">
        <f>SUM(G25:G33)</f>
        <v>7</v>
      </c>
      <c r="H34" s="10">
        <f>SUM(H25:H33)</f>
        <v>7</v>
      </c>
      <c r="I34" s="10">
        <f>SUM(I25:I33)</f>
        <v>7</v>
      </c>
      <c r="J34" s="7"/>
      <c r="K34" s="7"/>
      <c r="L34" s="7"/>
      <c r="M34" s="7"/>
      <c r="N34" s="7"/>
      <c r="O34" s="7"/>
      <c r="P34" s="7"/>
      <c r="Q34" s="7"/>
    </row>
    <row r="35" spans="1:17" ht="13.5" thickBot="1">
      <c r="A35" s="20"/>
      <c r="B35" s="11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11"/>
    </row>
    <row r="36" spans="1:17" ht="12.75" customHeight="1">
      <c r="A36" s="53" t="s">
        <v>60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</row>
    <row r="37" spans="1:17" ht="22.5" customHeight="1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8"/>
    </row>
    <row r="38" spans="1:17">
      <c r="A38" s="59"/>
      <c r="B38" s="60"/>
      <c r="C38" s="60"/>
      <c r="D38" s="61"/>
      <c r="E38" s="32">
        <v>60</v>
      </c>
      <c r="F38" s="32">
        <v>40</v>
      </c>
      <c r="G38" s="32">
        <v>30</v>
      </c>
      <c r="H38" s="32">
        <v>20</v>
      </c>
      <c r="I38" s="32">
        <v>10</v>
      </c>
      <c r="J38" s="32">
        <v>10</v>
      </c>
      <c r="K38" s="32">
        <v>15</v>
      </c>
      <c r="L38" s="32">
        <v>20</v>
      </c>
      <c r="M38" s="32">
        <v>5</v>
      </c>
      <c r="N38" s="32">
        <v>10</v>
      </c>
      <c r="O38" s="32">
        <v>5</v>
      </c>
      <c r="P38" s="62"/>
      <c r="Q38" s="63"/>
    </row>
    <row r="39" spans="1:17">
      <c r="A39" s="73" t="s">
        <v>3</v>
      </c>
      <c r="B39" s="67" t="s">
        <v>4</v>
      </c>
      <c r="C39" s="67" t="s">
        <v>5</v>
      </c>
      <c r="D39" s="64" t="s">
        <v>10</v>
      </c>
      <c r="E39" s="64" t="s">
        <v>27</v>
      </c>
      <c r="F39" s="64" t="s">
        <v>23</v>
      </c>
      <c r="G39" s="64" t="s">
        <v>24</v>
      </c>
      <c r="H39" s="64" t="s">
        <v>25</v>
      </c>
      <c r="I39" s="64" t="s">
        <v>26</v>
      </c>
      <c r="J39" s="50" t="s">
        <v>28</v>
      </c>
      <c r="K39" s="50" t="s">
        <v>37</v>
      </c>
      <c r="L39" s="50" t="s">
        <v>13</v>
      </c>
      <c r="M39" s="33" t="s">
        <v>33</v>
      </c>
      <c r="N39" s="67" t="s">
        <v>6</v>
      </c>
      <c r="O39" s="67" t="s">
        <v>7</v>
      </c>
      <c r="P39" s="70" t="s">
        <v>8</v>
      </c>
      <c r="Q39" s="47" t="s">
        <v>9</v>
      </c>
    </row>
    <row r="40" spans="1:17">
      <c r="A40" s="74"/>
      <c r="B40" s="68"/>
      <c r="C40" s="68"/>
      <c r="D40" s="65"/>
      <c r="E40" s="65"/>
      <c r="F40" s="65"/>
      <c r="G40" s="65"/>
      <c r="H40" s="65"/>
      <c r="I40" s="65"/>
      <c r="J40" s="51"/>
      <c r="K40" s="51"/>
      <c r="L40" s="51"/>
      <c r="M40" s="34" t="s">
        <v>34</v>
      </c>
      <c r="N40" s="68"/>
      <c r="O40" s="68"/>
      <c r="P40" s="71"/>
      <c r="Q40" s="48"/>
    </row>
    <row r="41" spans="1:17" ht="13.5" thickBot="1">
      <c r="A41" s="75"/>
      <c r="B41" s="69"/>
      <c r="C41" s="69"/>
      <c r="D41" s="66"/>
      <c r="E41" s="66"/>
      <c r="F41" s="66"/>
      <c r="G41" s="66"/>
      <c r="H41" s="66"/>
      <c r="I41" s="66"/>
      <c r="J41" s="52"/>
      <c r="K41" s="52"/>
      <c r="L41" s="52"/>
      <c r="M41" s="35" t="s">
        <v>35</v>
      </c>
      <c r="N41" s="69"/>
      <c r="O41" s="69"/>
      <c r="P41" s="72"/>
      <c r="Q41" s="49"/>
    </row>
    <row r="42" spans="1:17">
      <c r="A42" s="21">
        <v>27</v>
      </c>
      <c r="B42" s="13" t="s">
        <v>45</v>
      </c>
      <c r="C42" s="3" t="s">
        <v>46</v>
      </c>
      <c r="D42" s="22">
        <v>7</v>
      </c>
      <c r="E42" s="22">
        <v>6</v>
      </c>
      <c r="F42" s="22">
        <v>1</v>
      </c>
      <c r="G42" s="22"/>
      <c r="H42" s="22"/>
      <c r="I42" s="22"/>
      <c r="J42" s="22">
        <v>4</v>
      </c>
      <c r="K42" s="22"/>
      <c r="L42" s="22"/>
      <c r="M42" s="22">
        <v>2</v>
      </c>
      <c r="N42" s="22">
        <v>22</v>
      </c>
      <c r="O42" s="22">
        <v>4</v>
      </c>
      <c r="P42" s="5">
        <f>((((E42*E$3)+(F42*F$3)+(G42*G$3)+(H42*H$3)+(I42*I$3)+(J42*J$3)+(L42*L$3))))+(N42*N$3)+(O42*O$3)+(M42*M$3)</f>
        <v>690</v>
      </c>
      <c r="Q42" s="14">
        <f t="shared" ref="Q42:Q47" si="2">P$42-P42</f>
        <v>0</v>
      </c>
    </row>
    <row r="43" spans="1:17">
      <c r="A43" s="21">
        <v>4</v>
      </c>
      <c r="B43" s="15" t="s">
        <v>32</v>
      </c>
      <c r="C43" s="3" t="s">
        <v>36</v>
      </c>
      <c r="D43" s="5">
        <v>6</v>
      </c>
      <c r="E43" s="5">
        <v>1</v>
      </c>
      <c r="F43" s="5">
        <v>2</v>
      </c>
      <c r="G43" s="5">
        <v>3</v>
      </c>
      <c r="H43" s="5"/>
      <c r="I43" s="5"/>
      <c r="J43" s="5">
        <v>1</v>
      </c>
      <c r="K43" s="5"/>
      <c r="L43" s="5"/>
      <c r="M43" s="5"/>
      <c r="N43" s="5">
        <v>9</v>
      </c>
      <c r="O43" s="5">
        <v>10</v>
      </c>
      <c r="P43" s="5">
        <f>((((E43*E$3)+(F43*F$3)+(G43*G$3)+(H43*H$3)+(I43*I$3)+(J43*J$3)+(L43*L$3))))+(N43*N$3)+(O43*O$3)+(K43*K$3)</f>
        <v>380</v>
      </c>
      <c r="Q43" s="14">
        <f t="shared" si="2"/>
        <v>310</v>
      </c>
    </row>
    <row r="44" spans="1:17">
      <c r="A44" s="21">
        <v>555</v>
      </c>
      <c r="B44" s="15" t="s">
        <v>67</v>
      </c>
      <c r="C44" s="3" t="s">
        <v>68</v>
      </c>
      <c r="D44" s="5">
        <v>4</v>
      </c>
      <c r="E44" s="5"/>
      <c r="F44" s="5">
        <v>3</v>
      </c>
      <c r="G44" s="5">
        <v>1</v>
      </c>
      <c r="H44" s="5"/>
      <c r="I44" s="5"/>
      <c r="J44" s="5"/>
      <c r="K44" s="5"/>
      <c r="L44" s="5"/>
      <c r="M44" s="5"/>
      <c r="N44" s="5">
        <v>8</v>
      </c>
      <c r="O44" s="5">
        <v>8</v>
      </c>
      <c r="P44" s="5">
        <f>((((E44*E$3)+(F44*F$3)+(G44*G$3)+(H44*H$3)+(I44*I$3)+(J44*J$3)+(L44*L$3))))+(N44*N$3)+(O44*O$3)+(K44*K$3)</f>
        <v>270</v>
      </c>
      <c r="Q44" s="14">
        <f t="shared" si="2"/>
        <v>420</v>
      </c>
    </row>
    <row r="45" spans="1:17">
      <c r="A45" s="21">
        <v>55</v>
      </c>
      <c r="B45" s="45" t="s">
        <v>56</v>
      </c>
      <c r="C45" s="3" t="s">
        <v>57</v>
      </c>
      <c r="D45" s="5">
        <v>3</v>
      </c>
      <c r="E45" s="5"/>
      <c r="F45" s="5">
        <v>1</v>
      </c>
      <c r="G45" s="5">
        <v>2</v>
      </c>
      <c r="H45" s="5"/>
      <c r="I45" s="5"/>
      <c r="J45" s="5"/>
      <c r="K45" s="5"/>
      <c r="L45" s="5"/>
      <c r="M45" s="5"/>
      <c r="N45" s="5">
        <v>1</v>
      </c>
      <c r="O45" s="5">
        <v>6</v>
      </c>
      <c r="P45" s="5">
        <f>((((E45*E$3)+(F45*F$3)+(G45*G$3)+(H45*H$3)+(I45*I$3)+(J45*J$3)+(L45*L$3))))+(N45*N$3)+(O45*O$3)+(K45*K$3)</f>
        <v>140</v>
      </c>
      <c r="Q45" s="14">
        <f t="shared" si="2"/>
        <v>550</v>
      </c>
    </row>
    <row r="46" spans="1:17">
      <c r="A46" s="21">
        <v>420</v>
      </c>
      <c r="B46" s="15"/>
      <c r="C46" s="3"/>
      <c r="D46" s="5">
        <v>1</v>
      </c>
      <c r="E46" s="5"/>
      <c r="F46" s="5"/>
      <c r="G46" s="5"/>
      <c r="H46" s="5">
        <v>1</v>
      </c>
      <c r="I46" s="5"/>
      <c r="J46" s="5"/>
      <c r="K46" s="5"/>
      <c r="L46" s="5"/>
      <c r="M46" s="5"/>
      <c r="N46" s="5">
        <v>1</v>
      </c>
      <c r="O46" s="5">
        <v>2</v>
      </c>
      <c r="P46" s="5">
        <f>((((E46*E$3)+(F46*F$3)+(G46*G$3)+(H46*H$3)+(I46*I$3)+(J46*J$3)+(L46*L$3))))+(N46*N$3)+(O46*O$3)+(K46*K$3)</f>
        <v>40</v>
      </c>
      <c r="Q46" s="14">
        <f t="shared" si="2"/>
        <v>650</v>
      </c>
    </row>
    <row r="47" spans="1:17">
      <c r="A47" s="21">
        <v>17</v>
      </c>
      <c r="B47" s="15" t="s">
        <v>79</v>
      </c>
      <c r="C47" s="3" t="s">
        <v>80</v>
      </c>
      <c r="D47" s="5">
        <v>1</v>
      </c>
      <c r="E47" s="5"/>
      <c r="F47" s="5"/>
      <c r="G47" s="5"/>
      <c r="H47" s="5">
        <v>1</v>
      </c>
      <c r="I47" s="5"/>
      <c r="J47" s="5"/>
      <c r="K47" s="5"/>
      <c r="L47" s="5"/>
      <c r="M47" s="5"/>
      <c r="N47" s="5">
        <v>0</v>
      </c>
      <c r="O47" s="5">
        <v>2</v>
      </c>
      <c r="P47" s="5">
        <f>((((E47*E$3)+(F47*F$3)+(G47*G$3)+(H47*H$3)+(I47*I$3)+(J47*J$3)+(L47*L$3))))+(N47*N$3)+(O47*O$3)+(K47*K$3)</f>
        <v>30</v>
      </c>
      <c r="Q47" s="14">
        <f t="shared" si="2"/>
        <v>660</v>
      </c>
    </row>
    <row r="48" spans="1:17">
      <c r="A48" s="21">
        <v>24</v>
      </c>
      <c r="B48" s="15" t="s">
        <v>74</v>
      </c>
      <c r="C48" s="3" t="s">
        <v>75</v>
      </c>
      <c r="D48" s="5">
        <v>1</v>
      </c>
      <c r="E48" s="5"/>
      <c r="F48" s="5"/>
      <c r="G48" s="7"/>
      <c r="H48" s="5">
        <v>1</v>
      </c>
      <c r="I48" s="5"/>
      <c r="J48" s="5"/>
      <c r="K48" s="5"/>
      <c r="L48" s="5"/>
      <c r="M48" s="5"/>
      <c r="N48" s="5">
        <v>0</v>
      </c>
      <c r="O48" s="7">
        <v>2</v>
      </c>
      <c r="P48" s="5">
        <f>((((E48*E$3)+(F48*F$3)+(G48*G$3)+(H48*H$3)+(I48*I$3)+(J48*J$3)+(L48*L$3))))+(N48*N$3)+(O48*O$3)+(K48*K$3)</f>
        <v>30</v>
      </c>
      <c r="Q48" s="14">
        <f t="shared" ref="Q48:Q50" si="3">P$42-P48</f>
        <v>660</v>
      </c>
    </row>
    <row r="49" spans="1:17">
      <c r="A49" s="21">
        <v>106</v>
      </c>
      <c r="B49" s="15"/>
      <c r="C49" s="3"/>
      <c r="D49" s="5">
        <v>1</v>
      </c>
      <c r="E49" s="5"/>
      <c r="F49" s="5"/>
      <c r="G49" s="7"/>
      <c r="H49" s="5"/>
      <c r="I49" s="5">
        <v>1</v>
      </c>
      <c r="J49" s="5"/>
      <c r="K49" s="5"/>
      <c r="L49" s="5"/>
      <c r="M49" s="5"/>
      <c r="N49" s="5">
        <v>0</v>
      </c>
      <c r="O49" s="7">
        <v>2</v>
      </c>
      <c r="P49" s="5">
        <f>((((E49*E$3)+(F49*F$3)+(G49*G$3)+(H49*H$3)+(I49*I$3)+(J49*J$3)+(L49*L$3))))+(N49*N$3)+(O49*O$3)+(M49*M$3)</f>
        <v>20</v>
      </c>
      <c r="Q49" s="14">
        <f t="shared" si="3"/>
        <v>670</v>
      </c>
    </row>
    <row r="50" spans="1:17" ht="13.5" thickBot="1">
      <c r="A50" s="23"/>
      <c r="B50" s="24"/>
      <c r="C50" s="24"/>
      <c r="D50" s="25"/>
      <c r="E50" s="19"/>
      <c r="F50" s="19"/>
      <c r="G50" s="25"/>
      <c r="H50" s="19"/>
      <c r="I50" s="19"/>
      <c r="J50" s="19"/>
      <c r="K50" s="19"/>
      <c r="L50" s="19"/>
      <c r="M50" s="19"/>
      <c r="N50" s="19"/>
      <c r="O50" s="25"/>
      <c r="P50" s="19">
        <f t="shared" ref="P49:P50" si="4">((((E50*E$3)+(F50*F$3)+(G50*G$3)+(H50*H$3)+(I50*I$3)+(J50*J$3)+(L50*L$3))))+(N50*N$3)+(O50*O$3)+(K50*K$3)</f>
        <v>0</v>
      </c>
      <c r="Q50" s="38">
        <f t="shared" si="3"/>
        <v>690</v>
      </c>
    </row>
    <row r="51" spans="1:17">
      <c r="A51" s="7"/>
      <c r="B51" s="8"/>
      <c r="C51" s="9" t="s">
        <v>11</v>
      </c>
      <c r="D51" s="7"/>
      <c r="E51" s="10">
        <f>SUM(E42:E47)</f>
        <v>7</v>
      </c>
      <c r="F51" s="10">
        <f>SUM(F42:F50)</f>
        <v>7</v>
      </c>
      <c r="G51" s="10">
        <f>SUM(G42:G50)</f>
        <v>6</v>
      </c>
      <c r="H51" s="10">
        <f>SUM(H42:H50)</f>
        <v>3</v>
      </c>
      <c r="I51" s="10">
        <f>SUM(I42:I50)</f>
        <v>1</v>
      </c>
      <c r="J51" s="7"/>
      <c r="K51" s="7"/>
      <c r="L51" s="7"/>
      <c r="M51" s="7"/>
      <c r="N51" s="7"/>
      <c r="O51" s="7"/>
      <c r="P51" s="7"/>
      <c r="Q51" s="7"/>
    </row>
    <row r="52" spans="1:17" ht="13.5" thickBot="1">
      <c r="A52" s="20"/>
      <c r="B52" s="11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/>
      <c r="Q52" s="11"/>
    </row>
    <row r="53" spans="1:17" ht="12.75" customHeight="1">
      <c r="A53" s="53" t="s">
        <v>61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5"/>
    </row>
    <row r="54" spans="1:17" ht="22.5" customHeight="1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</row>
    <row r="55" spans="1:17">
      <c r="A55" s="59"/>
      <c r="B55" s="60"/>
      <c r="C55" s="60"/>
      <c r="D55" s="61"/>
      <c r="E55" s="32">
        <v>60</v>
      </c>
      <c r="F55" s="32">
        <v>40</v>
      </c>
      <c r="G55" s="32">
        <v>30</v>
      </c>
      <c r="H55" s="32">
        <v>20</v>
      </c>
      <c r="I55" s="32">
        <v>10</v>
      </c>
      <c r="J55" s="32">
        <v>10</v>
      </c>
      <c r="K55" s="32">
        <v>15</v>
      </c>
      <c r="L55" s="32">
        <v>20</v>
      </c>
      <c r="M55" s="32">
        <v>5</v>
      </c>
      <c r="N55" s="32">
        <v>10</v>
      </c>
      <c r="O55" s="32">
        <v>5</v>
      </c>
      <c r="P55" s="62"/>
      <c r="Q55" s="63"/>
    </row>
    <row r="56" spans="1:17">
      <c r="A56" s="73" t="s">
        <v>3</v>
      </c>
      <c r="B56" s="67" t="s">
        <v>4</v>
      </c>
      <c r="C56" s="67" t="s">
        <v>5</v>
      </c>
      <c r="D56" s="64" t="s">
        <v>10</v>
      </c>
      <c r="E56" s="64" t="s">
        <v>27</v>
      </c>
      <c r="F56" s="64" t="s">
        <v>23</v>
      </c>
      <c r="G56" s="64" t="s">
        <v>24</v>
      </c>
      <c r="H56" s="64" t="s">
        <v>25</v>
      </c>
      <c r="I56" s="64" t="s">
        <v>26</v>
      </c>
      <c r="J56" s="50" t="s">
        <v>28</v>
      </c>
      <c r="K56" s="50" t="s">
        <v>37</v>
      </c>
      <c r="L56" s="50" t="s">
        <v>13</v>
      </c>
      <c r="M56" s="33" t="s">
        <v>33</v>
      </c>
      <c r="N56" s="67" t="s">
        <v>6</v>
      </c>
      <c r="O56" s="67" t="s">
        <v>7</v>
      </c>
      <c r="P56" s="70" t="s">
        <v>8</v>
      </c>
      <c r="Q56" s="47" t="s">
        <v>9</v>
      </c>
    </row>
    <row r="57" spans="1:17">
      <c r="A57" s="74"/>
      <c r="B57" s="68"/>
      <c r="C57" s="68"/>
      <c r="D57" s="65"/>
      <c r="E57" s="65"/>
      <c r="F57" s="65"/>
      <c r="G57" s="65"/>
      <c r="H57" s="65"/>
      <c r="I57" s="65"/>
      <c r="J57" s="51"/>
      <c r="K57" s="51"/>
      <c r="L57" s="51"/>
      <c r="M57" s="34" t="s">
        <v>34</v>
      </c>
      <c r="N57" s="68"/>
      <c r="O57" s="68"/>
      <c r="P57" s="71"/>
      <c r="Q57" s="48"/>
    </row>
    <row r="58" spans="1:17" ht="13.5" thickBot="1">
      <c r="A58" s="75"/>
      <c r="B58" s="69"/>
      <c r="C58" s="69"/>
      <c r="D58" s="66"/>
      <c r="E58" s="66"/>
      <c r="F58" s="66"/>
      <c r="G58" s="66"/>
      <c r="H58" s="66"/>
      <c r="I58" s="66"/>
      <c r="J58" s="52"/>
      <c r="K58" s="52"/>
      <c r="L58" s="52"/>
      <c r="M58" s="35" t="s">
        <v>35</v>
      </c>
      <c r="N58" s="69"/>
      <c r="O58" s="69"/>
      <c r="P58" s="72"/>
      <c r="Q58" s="49"/>
    </row>
    <row r="59" spans="1:17">
      <c r="A59" s="1">
        <v>19</v>
      </c>
      <c r="B59" s="13" t="s">
        <v>15</v>
      </c>
      <c r="C59" s="3" t="s">
        <v>22</v>
      </c>
      <c r="D59" s="4">
        <v>7</v>
      </c>
      <c r="E59" s="4">
        <v>3</v>
      </c>
      <c r="F59" s="4">
        <v>2</v>
      </c>
      <c r="G59" s="4">
        <v>2</v>
      </c>
      <c r="H59" s="4"/>
      <c r="I59" s="4"/>
      <c r="J59" s="4">
        <v>3</v>
      </c>
      <c r="K59" s="4"/>
      <c r="L59" s="4"/>
      <c r="M59" s="4"/>
      <c r="N59" s="4">
        <v>13</v>
      </c>
      <c r="O59" s="5">
        <v>8</v>
      </c>
      <c r="P59" s="5">
        <f>((((E59*E$3)+(F59*F$3)+(G59*G$3)+(H59*H$3)+(I59*I$3)+(J59*J$3)+(L59*L$3))))+(N59*N$3)+(O59*O$3)+(M59*M$3)</f>
        <v>520</v>
      </c>
      <c r="Q59" s="14">
        <f>P$59-P59</f>
        <v>0</v>
      </c>
    </row>
    <row r="60" spans="1:17">
      <c r="A60" s="1">
        <v>36</v>
      </c>
      <c r="B60" s="28" t="s">
        <v>42</v>
      </c>
      <c r="C60" s="26" t="s">
        <v>20</v>
      </c>
      <c r="D60" s="27">
        <v>7</v>
      </c>
      <c r="E60" s="27">
        <v>2</v>
      </c>
      <c r="F60" s="27">
        <v>1</v>
      </c>
      <c r="G60" s="27">
        <v>4</v>
      </c>
      <c r="H60" s="27"/>
      <c r="I60" s="27"/>
      <c r="J60" s="27">
        <v>2</v>
      </c>
      <c r="K60" s="27"/>
      <c r="L60" s="27">
        <v>1</v>
      </c>
      <c r="M60" s="27"/>
      <c r="N60" s="27">
        <v>12</v>
      </c>
      <c r="O60" s="5">
        <v>10</v>
      </c>
      <c r="P60" s="5">
        <f>((((E60*E$3)+(F60*F$3)+(G60*G$3)+(H60*H$3)+(I60*I$3)+(J60*J$3)+(L60*L$3))))+(N60*N$3)+(O60*O$3)+(M60*M$3)</f>
        <v>490</v>
      </c>
      <c r="Q60" s="14">
        <f>P$59-P60</f>
        <v>30</v>
      </c>
    </row>
    <row r="61" spans="1:17">
      <c r="A61" s="1">
        <v>99</v>
      </c>
      <c r="B61" s="15" t="s">
        <v>63</v>
      </c>
      <c r="C61" s="3" t="s">
        <v>62</v>
      </c>
      <c r="D61" s="27">
        <v>6</v>
      </c>
      <c r="E61" s="27">
        <v>2</v>
      </c>
      <c r="F61" s="27">
        <v>4</v>
      </c>
      <c r="G61" s="27"/>
      <c r="H61" s="27"/>
      <c r="I61" s="27"/>
      <c r="J61" s="27">
        <v>1</v>
      </c>
      <c r="K61" s="27"/>
      <c r="L61" s="27"/>
      <c r="M61" s="27">
        <v>1</v>
      </c>
      <c r="N61" s="27">
        <v>13</v>
      </c>
      <c r="O61" s="5">
        <v>9</v>
      </c>
      <c r="P61" s="5">
        <f>((((E61*E$3)+(F61*F$3)+(G61*G$3)+(H61*H$3)+(I61*I$3)+(J61*J$3)+(L61*L$3))))+(N61*N$3)+(O61*O$3)+(M61*M$3)</f>
        <v>470</v>
      </c>
      <c r="Q61" s="14">
        <f>P$59-P61</f>
        <v>50</v>
      </c>
    </row>
    <row r="62" spans="1:17">
      <c r="A62" s="1">
        <v>421</v>
      </c>
      <c r="B62" s="28"/>
      <c r="C62" s="26"/>
      <c r="D62" s="4">
        <v>1</v>
      </c>
      <c r="E62" s="4"/>
      <c r="F62" s="4"/>
      <c r="G62" s="4"/>
      <c r="H62" s="4">
        <v>1</v>
      </c>
      <c r="I62" s="4"/>
      <c r="J62" s="4"/>
      <c r="K62" s="4"/>
      <c r="L62" s="4"/>
      <c r="M62" s="4"/>
      <c r="N62" s="4">
        <v>1</v>
      </c>
      <c r="O62" s="5">
        <v>2</v>
      </c>
      <c r="P62" s="5">
        <f>((((E62*E$3)+(F62*F$3)+(G62*G$3)+(H62*H$3)+(I62*I$3)+(J62*J$3)+(L62*L$3))))+(N62*N$3)+(O62*O$3)+(M62*M$3)</f>
        <v>40</v>
      </c>
      <c r="Q62" s="14">
        <f>P$59-P62</f>
        <v>480</v>
      </c>
    </row>
    <row r="63" spans="1:17">
      <c r="A63" s="1">
        <v>105</v>
      </c>
      <c r="B63" s="28"/>
      <c r="C63" s="26"/>
      <c r="D63" s="27">
        <v>1</v>
      </c>
      <c r="E63" s="27"/>
      <c r="F63" s="27"/>
      <c r="G63" s="27"/>
      <c r="H63" s="27"/>
      <c r="I63" s="27">
        <v>1</v>
      </c>
      <c r="J63" s="27"/>
      <c r="K63" s="27"/>
      <c r="L63" s="27"/>
      <c r="M63" s="27"/>
      <c r="N63" s="27">
        <v>0</v>
      </c>
      <c r="O63" s="5">
        <v>2</v>
      </c>
      <c r="P63" s="5">
        <f>((((E63*E$3)+(F63*F$3)+(G63*G$3)+(H63*H$3)+(I63*I$3)+(J63*J$3)+(L63*L$3))))+(N63*N$3)+(O63*O$3)+(M63*M$3)</f>
        <v>20</v>
      </c>
      <c r="Q63" s="14">
        <f t="shared" ref="Q63:Q64" si="5">P$59-P63</f>
        <v>500</v>
      </c>
    </row>
    <row r="64" spans="1:17" ht="13.5" thickBot="1">
      <c r="A64" s="16"/>
      <c r="B64" s="17"/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19">
        <f t="shared" ref="P64" si="6">((((E64*E$3)+(F64*F$3)+(G64*G$3)+(H64*H$3)+(I64*I$3)+(J64*J$3)+(L64*L$3))))+(N64*N$3)+(O64*O$3)+(M64*M$3)</f>
        <v>0</v>
      </c>
      <c r="Q64" s="37">
        <f t="shared" si="5"/>
        <v>520</v>
      </c>
    </row>
    <row r="65" spans="1:17">
      <c r="A65" s="20"/>
      <c r="B65" s="11"/>
      <c r="C65" s="20" t="s">
        <v>12</v>
      </c>
      <c r="D65" s="10"/>
      <c r="E65" s="10">
        <f>SUM(E59:E64)</f>
        <v>7</v>
      </c>
      <c r="F65" s="10">
        <f>SUM(F59:F64)</f>
        <v>7</v>
      </c>
      <c r="G65" s="10">
        <f>SUM(G59:G64)</f>
        <v>6</v>
      </c>
      <c r="H65" s="10">
        <f>SUM(H59:H64)</f>
        <v>1</v>
      </c>
      <c r="I65" s="10">
        <f>SUM(I59:I64)</f>
        <v>1</v>
      </c>
      <c r="J65" s="10"/>
      <c r="K65" s="10"/>
      <c r="L65" s="10"/>
      <c r="M65" s="10"/>
      <c r="N65" s="10"/>
      <c r="O65" s="10"/>
      <c r="P65" s="11"/>
      <c r="Q65" s="11"/>
    </row>
    <row r="66" spans="1:17">
      <c r="A66" s="20"/>
      <c r="B66" s="11"/>
      <c r="C66" s="2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/>
      <c r="Q66" s="11"/>
    </row>
    <row r="109" spans="1:17">
      <c r="A109" s="7"/>
      <c r="B109" s="8"/>
      <c r="C109" s="9"/>
      <c r="D109" s="7"/>
      <c r="E109" s="10"/>
      <c r="F109" s="10"/>
      <c r="G109" s="10"/>
      <c r="H109" s="10"/>
      <c r="I109" s="10"/>
      <c r="J109" s="7"/>
      <c r="K109" s="7"/>
      <c r="L109" s="7"/>
      <c r="M109" s="7"/>
      <c r="N109" s="7"/>
      <c r="O109" s="7"/>
      <c r="P109" s="7"/>
      <c r="Q109" s="7"/>
    </row>
    <row r="110" spans="1:17">
      <c r="A110" s="10"/>
      <c r="B110" s="11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</row>
  </sheetData>
  <sortState xmlns:xlrd2="http://schemas.microsoft.com/office/spreadsheetml/2017/richdata2" ref="A59:P63">
    <sortCondition descending="1" ref="P59:P63"/>
  </sortState>
  <mergeCells count="76">
    <mergeCell ref="A1:Q2"/>
    <mergeCell ref="A3:D3"/>
    <mergeCell ref="P3:Q3"/>
    <mergeCell ref="A4:A6"/>
    <mergeCell ref="B4:B6"/>
    <mergeCell ref="C4:C6"/>
    <mergeCell ref="D4:D6"/>
    <mergeCell ref="E4:E6"/>
    <mergeCell ref="H4:H6"/>
    <mergeCell ref="Q4:Q6"/>
    <mergeCell ref="N4:N6"/>
    <mergeCell ref="O4:O6"/>
    <mergeCell ref="P4:P6"/>
    <mergeCell ref="G4:G6"/>
    <mergeCell ref="F4:F6"/>
    <mergeCell ref="A22:A24"/>
    <mergeCell ref="B22:B24"/>
    <mergeCell ref="C22:C24"/>
    <mergeCell ref="D22:D24"/>
    <mergeCell ref="E22:E24"/>
    <mergeCell ref="I22:I24"/>
    <mergeCell ref="H39:H41"/>
    <mergeCell ref="F22:F24"/>
    <mergeCell ref="Q22:Q24"/>
    <mergeCell ref="J4:J6"/>
    <mergeCell ref="G22:G24"/>
    <mergeCell ref="H22:H24"/>
    <mergeCell ref="P22:P24"/>
    <mergeCell ref="N22:N24"/>
    <mergeCell ref="O22:O24"/>
    <mergeCell ref="K4:K6"/>
    <mergeCell ref="L4:L6"/>
    <mergeCell ref="A19:Q20"/>
    <mergeCell ref="A21:D21"/>
    <mergeCell ref="P21:Q21"/>
    <mergeCell ref="I4:I6"/>
    <mergeCell ref="Q39:Q41"/>
    <mergeCell ref="A53:Q54"/>
    <mergeCell ref="A55:D55"/>
    <mergeCell ref="P55:Q55"/>
    <mergeCell ref="I39:I41"/>
    <mergeCell ref="N39:N41"/>
    <mergeCell ref="O39:O41"/>
    <mergeCell ref="P39:P41"/>
    <mergeCell ref="F39:F41"/>
    <mergeCell ref="A39:A41"/>
    <mergeCell ref="C39:C41"/>
    <mergeCell ref="D39:D41"/>
    <mergeCell ref="E39:E41"/>
    <mergeCell ref="G39:G41"/>
    <mergeCell ref="O56:O58"/>
    <mergeCell ref="B39:B41"/>
    <mergeCell ref="P56:P58"/>
    <mergeCell ref="A56:A58"/>
    <mergeCell ref="B56:B58"/>
    <mergeCell ref="C56:C58"/>
    <mergeCell ref="D56:D58"/>
    <mergeCell ref="E56:E58"/>
    <mergeCell ref="G56:G58"/>
    <mergeCell ref="J39:J41"/>
    <mergeCell ref="Q56:Q58"/>
    <mergeCell ref="J56:J58"/>
    <mergeCell ref="J22:J24"/>
    <mergeCell ref="A36:Q37"/>
    <mergeCell ref="A38:D38"/>
    <mergeCell ref="P38:Q38"/>
    <mergeCell ref="H56:H58"/>
    <mergeCell ref="I56:I58"/>
    <mergeCell ref="F56:F58"/>
    <mergeCell ref="N56:N58"/>
    <mergeCell ref="K56:K58"/>
    <mergeCell ref="K39:K41"/>
    <mergeCell ref="K22:K24"/>
    <mergeCell ref="L22:L24"/>
    <mergeCell ref="L39:L41"/>
    <mergeCell ref="L56:L58"/>
  </mergeCells>
  <phoneticPr fontId="0" type="noConversion"/>
  <printOptions horizontalCentered="1"/>
  <pageMargins left="0" right="0" top="0" bottom="0" header="0.5" footer="0.5"/>
  <pageSetup scale="60" orientation="portrait" verticalDpi="300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6"/>
  <sheetViews>
    <sheetView zoomScale="125" zoomScaleNormal="100" workbookViewId="0">
      <selection activeCell="F15" sqref="F15"/>
    </sheetView>
  </sheetViews>
  <sheetFormatPr defaultColWidth="8.85546875" defaultRowHeight="12.75"/>
  <cols>
    <col min="1" max="1" width="6.42578125" customWidth="1"/>
    <col min="2" max="2" width="8" customWidth="1"/>
    <col min="3" max="3" width="8.42578125" customWidth="1"/>
  </cols>
  <sheetData>
    <row r="1" spans="1:3" ht="12.75" customHeight="1">
      <c r="A1" s="53" t="s">
        <v>51</v>
      </c>
      <c r="B1" s="96"/>
      <c r="C1" s="97"/>
    </row>
    <row r="2" spans="1:3" ht="24.75" customHeight="1">
      <c r="A2" s="98"/>
      <c r="B2" s="99"/>
      <c r="C2" s="100"/>
    </row>
    <row r="3" spans="1:3" s="31" customFormat="1">
      <c r="A3" s="43"/>
      <c r="B3" s="85"/>
      <c r="C3" s="86"/>
    </row>
    <row r="4" spans="1:3" ht="12.75" customHeight="1">
      <c r="A4" s="73" t="s">
        <v>19</v>
      </c>
      <c r="B4" s="70" t="s">
        <v>8</v>
      </c>
      <c r="C4" s="90" t="s">
        <v>9</v>
      </c>
    </row>
    <row r="5" spans="1:3">
      <c r="A5" s="74"/>
      <c r="B5" s="71"/>
      <c r="C5" s="91"/>
    </row>
    <row r="6" spans="1:3" ht="13.5" thickBot="1">
      <c r="A6" s="75"/>
      <c r="B6" s="72"/>
      <c r="C6" s="92"/>
    </row>
    <row r="7" spans="1:3">
      <c r="A7" s="41">
        <f>Sheet1!A7</f>
        <v>40</v>
      </c>
      <c r="B7" s="5">
        <f>Sheet1!P7</f>
        <v>660</v>
      </c>
      <c r="C7" s="5">
        <f>Sheet1!Q7</f>
        <v>0</v>
      </c>
    </row>
    <row r="8" spans="1:3">
      <c r="A8" s="41">
        <f>Sheet1!A8</f>
        <v>3</v>
      </c>
      <c r="B8" s="5">
        <f>Sheet1!P8</f>
        <v>520</v>
      </c>
      <c r="C8" s="5">
        <f>Sheet1!Q8</f>
        <v>140</v>
      </c>
    </row>
    <row r="9" spans="1:3">
      <c r="A9" s="41">
        <f>Sheet1!A9</f>
        <v>41</v>
      </c>
      <c r="B9" s="5">
        <f>Sheet1!P9</f>
        <v>520</v>
      </c>
      <c r="C9" s="5">
        <f>Sheet1!Q9</f>
        <v>140</v>
      </c>
    </row>
    <row r="10" spans="1:3">
      <c r="A10" s="41">
        <f>Sheet1!A10</f>
        <v>16</v>
      </c>
      <c r="B10" s="5">
        <f>Sheet1!P10</f>
        <v>375</v>
      </c>
      <c r="C10" s="5">
        <f>Sheet1!Q10</f>
        <v>285</v>
      </c>
    </row>
    <row r="11" spans="1:3">
      <c r="A11" s="41">
        <f>Sheet1!A11</f>
        <v>54</v>
      </c>
      <c r="B11" s="5">
        <f>Sheet1!P11</f>
        <v>190</v>
      </c>
      <c r="C11" s="5">
        <f>Sheet1!Q11</f>
        <v>470</v>
      </c>
    </row>
    <row r="12" spans="1:3">
      <c r="A12" s="41">
        <f>Sheet1!A12</f>
        <v>42</v>
      </c>
      <c r="B12" s="5">
        <f>Sheet1!P12</f>
        <v>170</v>
      </c>
      <c r="C12" s="5">
        <f>Sheet1!Q12</f>
        <v>490</v>
      </c>
    </row>
    <row r="13" spans="1:3">
      <c r="A13" s="41">
        <f>Sheet1!A13</f>
        <v>23</v>
      </c>
      <c r="B13" s="5">
        <f>Sheet1!P13</f>
        <v>120</v>
      </c>
      <c r="C13" s="5">
        <f>Sheet1!Q13</f>
        <v>540</v>
      </c>
    </row>
    <row r="14" spans="1:3">
      <c r="A14" s="41">
        <f>Sheet1!A14</f>
        <v>44</v>
      </c>
      <c r="B14" s="5">
        <f>Sheet1!P14</f>
        <v>80</v>
      </c>
      <c r="C14" s="5">
        <f>Sheet1!Q14</f>
        <v>580</v>
      </c>
    </row>
    <row r="15" spans="1:3">
      <c r="A15" s="41">
        <f>Sheet1!A15</f>
        <v>24</v>
      </c>
      <c r="B15" s="5">
        <f>Sheet1!P15</f>
        <v>10</v>
      </c>
      <c r="C15" s="5">
        <f>Sheet1!Q15</f>
        <v>650</v>
      </c>
    </row>
    <row r="16" spans="1:3">
      <c r="A16" s="41" t="e">
        <f>Sheet1!#REF!</f>
        <v>#REF!</v>
      </c>
      <c r="B16" s="5" t="e">
        <f>Sheet1!#REF!</f>
        <v>#REF!</v>
      </c>
      <c r="C16" s="5" t="e">
        <f>Sheet1!#REF!</f>
        <v>#REF!</v>
      </c>
    </row>
    <row r="17" spans="1:3">
      <c r="A17" s="41" t="e">
        <f>Sheet1!#REF!</f>
        <v>#REF!</v>
      </c>
      <c r="B17" s="5" t="e">
        <f>Sheet1!#REF!</f>
        <v>#REF!</v>
      </c>
      <c r="C17" s="5" t="e">
        <f>Sheet1!#REF!</f>
        <v>#REF!</v>
      </c>
    </row>
    <row r="18" spans="1:3">
      <c r="A18" s="41" t="e">
        <f>Sheet1!#REF!</f>
        <v>#REF!</v>
      </c>
      <c r="B18" s="5" t="e">
        <f>Sheet1!#REF!</f>
        <v>#REF!</v>
      </c>
      <c r="C18" s="5" t="e">
        <f>Sheet1!#REF!</f>
        <v>#REF!</v>
      </c>
    </row>
    <row r="19" spans="1:3">
      <c r="A19" s="41">
        <f>Sheet1!A16</f>
        <v>0</v>
      </c>
      <c r="B19" s="5">
        <f>Sheet1!P16</f>
        <v>0</v>
      </c>
      <c r="C19" s="5">
        <f>Sheet1!Q16</f>
        <v>660</v>
      </c>
    </row>
    <row r="20" spans="1:3">
      <c r="A20" s="7"/>
      <c r="B20" s="7"/>
      <c r="C20" s="7"/>
    </row>
    <row r="21" spans="1:3" ht="13.5" thickBot="1">
      <c r="A21" s="10"/>
      <c r="B21" s="25"/>
      <c r="C21" s="11"/>
    </row>
    <row r="22" spans="1:3" ht="12.75" customHeight="1">
      <c r="A22" s="53" t="s">
        <v>52</v>
      </c>
      <c r="B22" s="96"/>
      <c r="C22" s="97"/>
    </row>
    <row r="23" spans="1:3" ht="19.5" customHeight="1">
      <c r="A23" s="98"/>
      <c r="B23" s="99"/>
      <c r="C23" s="100"/>
    </row>
    <row r="24" spans="1:3">
      <c r="A24" s="42"/>
      <c r="B24" s="62"/>
      <c r="C24" s="63"/>
    </row>
    <row r="25" spans="1:3" ht="12.75" customHeight="1">
      <c r="A25" s="73" t="s">
        <v>3</v>
      </c>
      <c r="B25" s="70" t="s">
        <v>8</v>
      </c>
      <c r="C25" s="47" t="s">
        <v>9</v>
      </c>
    </row>
    <row r="26" spans="1:3">
      <c r="A26" s="74"/>
      <c r="B26" s="71"/>
      <c r="C26" s="48"/>
    </row>
    <row r="27" spans="1:3" ht="13.5" thickBot="1">
      <c r="A27" s="74"/>
      <c r="B27" s="72"/>
      <c r="C27" s="49"/>
    </row>
    <row r="28" spans="1:3">
      <c r="A28" s="40">
        <f>Sheet1!A25</f>
        <v>74</v>
      </c>
      <c r="B28" s="39">
        <f>Sheet1!P25</f>
        <v>620</v>
      </c>
      <c r="C28" s="39">
        <f>Sheet1!Q25</f>
        <v>0</v>
      </c>
    </row>
    <row r="29" spans="1:3">
      <c r="A29" s="21">
        <f>Sheet1!A26</f>
        <v>468</v>
      </c>
      <c r="B29" s="39">
        <f>Sheet1!P26</f>
        <v>530</v>
      </c>
      <c r="C29" s="39">
        <f>Sheet1!Q26</f>
        <v>90</v>
      </c>
    </row>
    <row r="30" spans="1:3">
      <c r="A30" s="21">
        <f>Sheet1!A27</f>
        <v>66</v>
      </c>
      <c r="B30" s="39">
        <f>Sheet1!P27</f>
        <v>330</v>
      </c>
      <c r="C30" s="39">
        <f>Sheet1!Q27</f>
        <v>290</v>
      </c>
    </row>
    <row r="31" spans="1:3">
      <c r="A31" s="21">
        <f>Sheet1!A28</f>
        <v>11</v>
      </c>
      <c r="B31" s="39">
        <f>Sheet1!P28</f>
        <v>310</v>
      </c>
      <c r="C31" s="39">
        <f>Sheet1!Q28</f>
        <v>310</v>
      </c>
    </row>
    <row r="32" spans="1:3">
      <c r="A32" s="21">
        <f>Sheet1!A29</f>
        <v>75</v>
      </c>
      <c r="B32" s="39">
        <f>Sheet1!P29</f>
        <v>290</v>
      </c>
      <c r="C32" s="39">
        <f>Sheet1!Q29</f>
        <v>330</v>
      </c>
    </row>
    <row r="33" spans="1:3">
      <c r="A33" s="21">
        <f>Sheet1!A30</f>
        <v>9</v>
      </c>
      <c r="B33" s="39">
        <f>Sheet1!P30</f>
        <v>180</v>
      </c>
      <c r="C33" s="39">
        <f>Sheet1!Q30</f>
        <v>440</v>
      </c>
    </row>
    <row r="34" spans="1:3">
      <c r="A34" s="21">
        <f>Sheet1!A31</f>
        <v>22</v>
      </c>
      <c r="B34" s="39">
        <f>Sheet1!P31</f>
        <v>150</v>
      </c>
      <c r="C34" s="39">
        <f>Sheet1!Q31</f>
        <v>470</v>
      </c>
    </row>
    <row r="35" spans="1:3">
      <c r="A35" s="21">
        <f>Sheet1!A32</f>
        <v>5</v>
      </c>
      <c r="B35" s="39">
        <f>Sheet1!P32</f>
        <v>10</v>
      </c>
      <c r="C35" s="39">
        <f>Sheet1!Q32</f>
        <v>610</v>
      </c>
    </row>
    <row r="36" spans="1:3">
      <c r="A36" s="21" t="e">
        <f>Sheet1!#REF!</f>
        <v>#REF!</v>
      </c>
      <c r="B36" s="39" t="e">
        <f>Sheet1!#REF!</f>
        <v>#REF!</v>
      </c>
      <c r="C36" s="39" t="e">
        <f>Sheet1!#REF!</f>
        <v>#REF!</v>
      </c>
    </row>
    <row r="37" spans="1:3">
      <c r="A37" s="21" t="e">
        <f>Sheet1!#REF!</f>
        <v>#REF!</v>
      </c>
      <c r="B37" s="39" t="e">
        <f>Sheet1!#REF!</f>
        <v>#REF!</v>
      </c>
      <c r="C37" s="39" t="e">
        <f>Sheet1!#REF!</f>
        <v>#REF!</v>
      </c>
    </row>
    <row r="38" spans="1:3">
      <c r="A38" s="21" t="e">
        <f>Sheet1!#REF!</f>
        <v>#REF!</v>
      </c>
      <c r="B38" s="39" t="e">
        <f>Sheet1!#REF!</f>
        <v>#REF!</v>
      </c>
      <c r="C38" s="39" t="e">
        <f>Sheet1!#REF!</f>
        <v>#REF!</v>
      </c>
    </row>
    <row r="39" spans="1:3">
      <c r="A39" s="21" t="e">
        <f>Sheet1!#REF!</f>
        <v>#REF!</v>
      </c>
      <c r="B39" s="39" t="e">
        <f>Sheet1!#REF!</f>
        <v>#REF!</v>
      </c>
      <c r="C39" s="39" t="e">
        <f>Sheet1!#REF!</f>
        <v>#REF!</v>
      </c>
    </row>
    <row r="40" spans="1:3">
      <c r="A40" s="21" t="e">
        <f>Sheet1!#REF!</f>
        <v>#REF!</v>
      </c>
      <c r="B40" s="39" t="e">
        <f>Sheet1!#REF!</f>
        <v>#REF!</v>
      </c>
      <c r="C40" s="39" t="e">
        <f>Sheet1!#REF!</f>
        <v>#REF!</v>
      </c>
    </row>
    <row r="41" spans="1:3">
      <c r="A41" s="21" t="e">
        <f>Sheet1!#REF!</f>
        <v>#REF!</v>
      </c>
      <c r="B41" s="39" t="e">
        <f>Sheet1!#REF!</f>
        <v>#REF!</v>
      </c>
      <c r="C41" s="39" t="e">
        <f>Sheet1!#REF!</f>
        <v>#REF!</v>
      </c>
    </row>
    <row r="42" spans="1:3" ht="13.5" thickBot="1">
      <c r="A42" s="23">
        <f>Sheet1!A33</f>
        <v>0</v>
      </c>
      <c r="B42" s="39">
        <f>Sheet1!P33</f>
        <v>0</v>
      </c>
      <c r="C42" s="39">
        <f>Sheet1!Q33</f>
        <v>620</v>
      </c>
    </row>
    <row r="43" spans="1:3">
      <c r="A43" s="7"/>
      <c r="B43" s="7"/>
      <c r="C43" s="7"/>
    </row>
    <row r="44" spans="1:3" ht="13.5" thickBot="1">
      <c r="A44" s="20"/>
      <c r="B44" s="11"/>
      <c r="C44" s="11"/>
    </row>
    <row r="45" spans="1:3" ht="12.75" customHeight="1">
      <c r="A45" s="53" t="s">
        <v>53</v>
      </c>
      <c r="B45" s="96"/>
      <c r="C45" s="97"/>
    </row>
    <row r="46" spans="1:3" ht="22.5" customHeight="1">
      <c r="A46" s="98"/>
      <c r="B46" s="99"/>
      <c r="C46" s="100"/>
    </row>
    <row r="47" spans="1:3">
      <c r="A47" s="42"/>
      <c r="B47" s="62"/>
      <c r="C47" s="63"/>
    </row>
    <row r="48" spans="1:3" ht="12.75" customHeight="1">
      <c r="A48" s="73" t="s">
        <v>3</v>
      </c>
      <c r="B48" s="70" t="s">
        <v>8</v>
      </c>
      <c r="C48" s="47" t="s">
        <v>9</v>
      </c>
    </row>
    <row r="49" spans="1:3">
      <c r="A49" s="74"/>
      <c r="B49" s="71"/>
      <c r="C49" s="48"/>
    </row>
    <row r="50" spans="1:3" ht="13.5" thickBot="1">
      <c r="A50" s="75"/>
      <c r="B50" s="72"/>
      <c r="C50" s="49"/>
    </row>
    <row r="51" spans="1:3">
      <c r="A51" s="21">
        <f>Sheet1!A42</f>
        <v>27</v>
      </c>
      <c r="B51" s="5">
        <f>Sheet1!P42</f>
        <v>690</v>
      </c>
      <c r="C51" s="5">
        <f>Sheet1!Q42</f>
        <v>0</v>
      </c>
    </row>
    <row r="52" spans="1:3">
      <c r="A52" s="21">
        <f>Sheet1!A43</f>
        <v>4</v>
      </c>
      <c r="B52" s="5">
        <f>Sheet1!P43</f>
        <v>380</v>
      </c>
      <c r="C52" s="5">
        <f>Sheet1!Q43</f>
        <v>310</v>
      </c>
    </row>
    <row r="53" spans="1:3">
      <c r="A53" s="21">
        <f>Sheet1!A44</f>
        <v>555</v>
      </c>
      <c r="B53" s="5">
        <f>Sheet1!P44</f>
        <v>270</v>
      </c>
      <c r="C53" s="5">
        <f>Sheet1!Q44</f>
        <v>420</v>
      </c>
    </row>
    <row r="54" spans="1:3">
      <c r="A54" s="21">
        <f>Sheet1!A45</f>
        <v>55</v>
      </c>
      <c r="B54" s="5">
        <f>Sheet1!P45</f>
        <v>140</v>
      </c>
      <c r="C54" s="5">
        <f>Sheet1!Q45</f>
        <v>550</v>
      </c>
    </row>
    <row r="55" spans="1:3">
      <c r="A55" s="21">
        <f>Sheet1!A46</f>
        <v>420</v>
      </c>
      <c r="B55" s="5">
        <f>Sheet1!P46</f>
        <v>40</v>
      </c>
      <c r="C55" s="5">
        <f>Sheet1!Q46</f>
        <v>650</v>
      </c>
    </row>
    <row r="56" spans="1:3">
      <c r="A56" s="21">
        <f>Sheet1!A47</f>
        <v>17</v>
      </c>
      <c r="B56" s="5">
        <f>Sheet1!P47</f>
        <v>30</v>
      </c>
      <c r="C56" s="5">
        <f>Sheet1!Q47</f>
        <v>660</v>
      </c>
    </row>
    <row r="57" spans="1:3">
      <c r="A57" s="21">
        <f>Sheet1!A48</f>
        <v>24</v>
      </c>
      <c r="B57" s="5">
        <f>Sheet1!P48</f>
        <v>30</v>
      </c>
      <c r="C57" s="5">
        <f>Sheet1!Q48</f>
        <v>660</v>
      </c>
    </row>
    <row r="58" spans="1:3">
      <c r="A58" s="21">
        <f>Sheet1!A49</f>
        <v>106</v>
      </c>
      <c r="B58" s="5">
        <f>Sheet1!P49</f>
        <v>20</v>
      </c>
      <c r="C58" s="5">
        <f>Sheet1!Q49</f>
        <v>670</v>
      </c>
    </row>
    <row r="59" spans="1:3">
      <c r="A59" s="21" t="e">
        <f>Sheet1!#REF!</f>
        <v>#REF!</v>
      </c>
      <c r="B59" s="5" t="e">
        <f>Sheet1!#REF!</f>
        <v>#REF!</v>
      </c>
      <c r="C59" s="5" t="e">
        <f>Sheet1!#REF!</f>
        <v>#REF!</v>
      </c>
    </row>
    <row r="60" spans="1:3">
      <c r="A60" s="21" t="e">
        <f>Sheet1!#REF!</f>
        <v>#REF!</v>
      </c>
      <c r="B60" s="5" t="e">
        <f>Sheet1!#REF!</f>
        <v>#REF!</v>
      </c>
      <c r="C60" s="5" t="e">
        <f>Sheet1!#REF!</f>
        <v>#REF!</v>
      </c>
    </row>
    <row r="61" spans="1:3">
      <c r="A61" s="21" t="e">
        <f>Sheet1!#REF!</f>
        <v>#REF!</v>
      </c>
      <c r="B61" s="5" t="e">
        <f>Sheet1!#REF!</f>
        <v>#REF!</v>
      </c>
      <c r="C61" s="5" t="e">
        <f>Sheet1!#REF!</f>
        <v>#REF!</v>
      </c>
    </row>
    <row r="62" spans="1:3">
      <c r="A62" s="21" t="e">
        <f>Sheet1!#REF!</f>
        <v>#REF!</v>
      </c>
      <c r="B62" s="5" t="e">
        <f>Sheet1!#REF!</f>
        <v>#REF!</v>
      </c>
      <c r="C62" s="5" t="e">
        <f>Sheet1!#REF!</f>
        <v>#REF!</v>
      </c>
    </row>
    <row r="63" spans="1:3">
      <c r="A63" s="21">
        <f>Sheet1!A50</f>
        <v>0</v>
      </c>
      <c r="B63" s="5">
        <f>Sheet1!P50</f>
        <v>0</v>
      </c>
      <c r="C63" s="5">
        <f>Sheet1!Q50</f>
        <v>690</v>
      </c>
    </row>
    <row r="64" spans="1:3">
      <c r="A64" s="7"/>
      <c r="B64" s="7"/>
      <c r="C64" s="7"/>
    </row>
    <row r="65" spans="1:3" ht="13.5" thickBot="1">
      <c r="A65" s="20"/>
      <c r="B65" s="11"/>
      <c r="C65" s="11"/>
    </row>
    <row r="66" spans="1:3" ht="12.75" customHeight="1">
      <c r="A66" s="53" t="s">
        <v>73</v>
      </c>
      <c r="B66" s="96"/>
      <c r="C66" s="97"/>
    </row>
    <row r="67" spans="1:3" ht="22.5" customHeight="1">
      <c r="A67" s="98"/>
      <c r="B67" s="99"/>
      <c r="C67" s="100"/>
    </row>
    <row r="68" spans="1:3">
      <c r="A68" s="42"/>
      <c r="B68" s="62"/>
      <c r="C68" s="63"/>
    </row>
    <row r="69" spans="1:3" ht="12.75" customHeight="1">
      <c r="A69" s="73" t="s">
        <v>3</v>
      </c>
      <c r="B69" s="70" t="s">
        <v>8</v>
      </c>
      <c r="C69" s="47" t="s">
        <v>9</v>
      </c>
    </row>
    <row r="70" spans="1:3">
      <c r="A70" s="74"/>
      <c r="B70" s="71"/>
      <c r="C70" s="48"/>
    </row>
    <row r="71" spans="1:3" ht="13.5" thickBot="1">
      <c r="A71" s="75"/>
      <c r="B71" s="72"/>
      <c r="C71" s="49"/>
    </row>
    <row r="72" spans="1:3">
      <c r="A72" s="1">
        <f>Sheet1!A59</f>
        <v>19</v>
      </c>
      <c r="B72" s="5">
        <f>Sheet1!P59</f>
        <v>520</v>
      </c>
      <c r="C72" s="5">
        <f>Sheet1!Q59</f>
        <v>0</v>
      </c>
    </row>
    <row r="73" spans="1:3">
      <c r="A73" s="1">
        <f>Sheet1!A60</f>
        <v>36</v>
      </c>
      <c r="B73" s="5">
        <f>Sheet1!P60</f>
        <v>490</v>
      </c>
      <c r="C73" s="5">
        <f>Sheet1!Q60</f>
        <v>30</v>
      </c>
    </row>
    <row r="74" spans="1:3">
      <c r="A74" s="1">
        <f>Sheet1!A61</f>
        <v>99</v>
      </c>
      <c r="B74" s="5">
        <f>Sheet1!P61</f>
        <v>470</v>
      </c>
      <c r="C74" s="5">
        <f>Sheet1!Q61</f>
        <v>50</v>
      </c>
    </row>
    <row r="75" spans="1:3">
      <c r="A75" s="1">
        <f>Sheet1!A62</f>
        <v>421</v>
      </c>
      <c r="B75" s="5">
        <f>Sheet1!P62</f>
        <v>40</v>
      </c>
      <c r="C75" s="5">
        <f>Sheet1!Q62</f>
        <v>480</v>
      </c>
    </row>
    <row r="76" spans="1:3">
      <c r="A76" s="1">
        <f>Sheet1!A63</f>
        <v>105</v>
      </c>
      <c r="B76" s="5">
        <f>Sheet1!P63</f>
        <v>20</v>
      </c>
      <c r="C76" s="5">
        <f>Sheet1!Q63</f>
        <v>500</v>
      </c>
    </row>
    <row r="77" spans="1:3">
      <c r="A77" s="1" t="e">
        <f>Sheet1!#REF!</f>
        <v>#REF!</v>
      </c>
      <c r="B77" s="5" t="e">
        <f>Sheet1!#REF!</f>
        <v>#REF!</v>
      </c>
      <c r="C77" s="5" t="e">
        <f>Sheet1!#REF!</f>
        <v>#REF!</v>
      </c>
    </row>
    <row r="78" spans="1:3">
      <c r="A78" s="1" t="e">
        <f>Sheet1!#REF!</f>
        <v>#REF!</v>
      </c>
      <c r="B78" s="5" t="e">
        <f>Sheet1!#REF!</f>
        <v>#REF!</v>
      </c>
      <c r="C78" s="5" t="e">
        <f>Sheet1!#REF!</f>
        <v>#REF!</v>
      </c>
    </row>
    <row r="79" spans="1:3">
      <c r="A79" s="1" t="e">
        <f>Sheet1!#REF!</f>
        <v>#REF!</v>
      </c>
      <c r="B79" s="5" t="e">
        <f>Sheet1!#REF!</f>
        <v>#REF!</v>
      </c>
      <c r="C79" s="5" t="e">
        <f>Sheet1!#REF!</f>
        <v>#REF!</v>
      </c>
    </row>
    <row r="80" spans="1:3">
      <c r="A80" s="1" t="e">
        <f>Sheet1!#REF!</f>
        <v>#REF!</v>
      </c>
      <c r="B80" s="5" t="e">
        <f>Sheet1!#REF!</f>
        <v>#REF!</v>
      </c>
      <c r="C80" s="5" t="e">
        <f>Sheet1!#REF!</f>
        <v>#REF!</v>
      </c>
    </row>
    <row r="81" spans="1:3">
      <c r="A81" s="1">
        <f>Sheet1!A64</f>
        <v>0</v>
      </c>
      <c r="B81" s="5">
        <f>Sheet1!P64</f>
        <v>0</v>
      </c>
      <c r="C81" s="5">
        <f>Sheet1!Q64</f>
        <v>520</v>
      </c>
    </row>
    <row r="82" spans="1:3" ht="13.5" thickBot="1">
      <c r="A82" s="20"/>
      <c r="B82" s="11"/>
      <c r="C82" s="11"/>
    </row>
    <row r="83" spans="1:3" ht="12.75" customHeight="1">
      <c r="A83" s="53"/>
      <c r="B83" s="96"/>
      <c r="C83" s="97"/>
    </row>
    <row r="84" spans="1:3">
      <c r="A84" s="98"/>
      <c r="B84" s="99"/>
      <c r="C84" s="100"/>
    </row>
    <row r="85" spans="1:3">
      <c r="A85" s="43"/>
      <c r="B85" s="85"/>
      <c r="C85" s="86"/>
    </row>
    <row r="86" spans="1:3" ht="12.75" customHeight="1">
      <c r="A86" s="73"/>
      <c r="B86" s="93"/>
      <c r="C86" s="90"/>
    </row>
    <row r="87" spans="1:3">
      <c r="A87" s="74"/>
      <c r="B87" s="94"/>
      <c r="C87" s="91"/>
    </row>
    <row r="88" spans="1:3" ht="13.5" thickBot="1">
      <c r="A88" s="75"/>
      <c r="B88" s="95"/>
      <c r="C88" s="92"/>
    </row>
    <row r="89" spans="1:3">
      <c r="A89" s="7"/>
      <c r="B89" s="5"/>
      <c r="C89" s="5"/>
    </row>
    <row r="90" spans="1:3">
      <c r="A90" s="7"/>
      <c r="B90" s="5"/>
      <c r="C90" s="5"/>
    </row>
    <row r="91" spans="1:3">
      <c r="A91" s="7"/>
      <c r="B91" s="5"/>
      <c r="C91" s="5"/>
    </row>
    <row r="92" spans="1:3">
      <c r="A92" s="7"/>
      <c r="B92" s="5"/>
      <c r="C92" s="5"/>
    </row>
    <row r="93" spans="1:3">
      <c r="A93" s="7"/>
      <c r="B93" s="5"/>
      <c r="C93" s="5"/>
    </row>
    <row r="94" spans="1:3">
      <c r="A94" s="7"/>
      <c r="B94" s="5"/>
      <c r="C94" s="5"/>
    </row>
    <row r="95" spans="1:3">
      <c r="A95" s="7"/>
      <c r="B95" s="5"/>
      <c r="C95" s="5"/>
    </row>
    <row r="96" spans="1:3">
      <c r="A96" s="7"/>
      <c r="B96" s="5"/>
      <c r="C96" s="5"/>
    </row>
    <row r="97" spans="1:3">
      <c r="A97" s="7"/>
      <c r="B97" s="5"/>
      <c r="C97" s="5"/>
    </row>
    <row r="98" spans="1:3">
      <c r="A98" s="7"/>
      <c r="B98" s="5"/>
      <c r="C98" s="5"/>
    </row>
    <row r="99" spans="1:3">
      <c r="A99" s="7"/>
      <c r="B99" s="5"/>
      <c r="C99" s="5"/>
    </row>
    <row r="100" spans="1:3">
      <c r="A100" s="7"/>
      <c r="B100" s="5"/>
      <c r="C100" s="5"/>
    </row>
    <row r="101" spans="1:3">
      <c r="A101" s="7"/>
      <c r="B101" s="5"/>
      <c r="C101" s="5"/>
    </row>
    <row r="102" spans="1:3">
      <c r="A102" s="7"/>
      <c r="B102" s="5"/>
      <c r="C102" s="5"/>
    </row>
    <row r="103" spans="1:3">
      <c r="A103" s="7"/>
      <c r="B103" s="5"/>
      <c r="C103" s="5"/>
    </row>
    <row r="104" spans="1:3">
      <c r="A104" s="7"/>
      <c r="B104" s="5"/>
      <c r="C104" s="5"/>
    </row>
    <row r="105" spans="1:3">
      <c r="A105" s="7"/>
      <c r="B105" s="5"/>
      <c r="C105" s="5"/>
    </row>
    <row r="106" spans="1:3">
      <c r="A106" s="7"/>
      <c r="B106" s="5"/>
      <c r="C106" s="5"/>
    </row>
    <row r="107" spans="1:3">
      <c r="A107" s="7"/>
      <c r="B107" s="5"/>
      <c r="C107" s="5"/>
    </row>
    <row r="108" spans="1:3">
      <c r="A108" s="7"/>
      <c r="B108" s="5"/>
      <c r="C108" s="5"/>
    </row>
    <row r="109" spans="1:3">
      <c r="A109" s="7"/>
      <c r="B109" s="5"/>
      <c r="C109" s="5"/>
    </row>
    <row r="110" spans="1:3">
      <c r="A110" s="7"/>
      <c r="B110" s="5"/>
      <c r="C110" s="5"/>
    </row>
    <row r="111" spans="1:3">
      <c r="A111" s="7"/>
      <c r="B111" s="5"/>
      <c r="C111" s="5"/>
    </row>
    <row r="112" spans="1:3">
      <c r="A112" s="7"/>
      <c r="B112" s="5"/>
      <c r="C112" s="5"/>
    </row>
    <row r="113" spans="1:3">
      <c r="A113" s="7"/>
      <c r="B113" s="5"/>
      <c r="C113" s="5"/>
    </row>
    <row r="114" spans="1:3">
      <c r="A114" s="7"/>
      <c r="B114" s="5"/>
      <c r="C114" s="5"/>
    </row>
    <row r="115" spans="1:3">
      <c r="A115" s="7"/>
      <c r="B115" s="5"/>
      <c r="C115" s="5"/>
    </row>
    <row r="116" spans="1:3">
      <c r="A116" s="7"/>
      <c r="B116" s="5"/>
      <c r="C116" s="5"/>
    </row>
    <row r="117" spans="1:3">
      <c r="A117" s="7"/>
      <c r="B117" s="5"/>
      <c r="C117" s="5"/>
    </row>
    <row r="118" spans="1:3">
      <c r="A118" s="7"/>
      <c r="B118" s="5"/>
      <c r="C118" s="5"/>
    </row>
    <row r="119" spans="1:3">
      <c r="A119" s="7"/>
      <c r="B119" s="5"/>
      <c r="C119" s="5"/>
    </row>
    <row r="120" spans="1:3">
      <c r="A120" s="7"/>
      <c r="B120" s="5"/>
      <c r="C120" s="5"/>
    </row>
    <row r="121" spans="1:3">
      <c r="A121" s="7"/>
      <c r="B121" s="5"/>
      <c r="C121" s="5"/>
    </row>
    <row r="122" spans="1:3">
      <c r="A122" s="7"/>
      <c r="B122" s="5"/>
      <c r="C122" s="5"/>
    </row>
    <row r="123" spans="1:3">
      <c r="A123" s="7"/>
      <c r="B123" s="5"/>
      <c r="C123" s="5"/>
    </row>
    <row r="124" spans="1:3">
      <c r="A124" s="7"/>
      <c r="B124" s="5"/>
      <c r="C124" s="5"/>
    </row>
    <row r="125" spans="1:3">
      <c r="A125" s="7"/>
      <c r="B125" s="7"/>
      <c r="C125" s="7"/>
    </row>
    <row r="126" spans="1:3">
      <c r="A126" s="10"/>
      <c r="B126" s="11"/>
    </row>
  </sheetData>
  <mergeCells count="25">
    <mergeCell ref="B3:C3"/>
    <mergeCell ref="A4:A6"/>
    <mergeCell ref="B25:B27"/>
    <mergeCell ref="C25:C27"/>
    <mergeCell ref="B47:C47"/>
    <mergeCell ref="A25:A27"/>
    <mergeCell ref="B4:B6"/>
    <mergeCell ref="C4:C6"/>
    <mergeCell ref="B24:C24"/>
    <mergeCell ref="B86:B88"/>
    <mergeCell ref="C86:C88"/>
    <mergeCell ref="A1:C2"/>
    <mergeCell ref="A22:C23"/>
    <mergeCell ref="A45:C46"/>
    <mergeCell ref="A66:C67"/>
    <mergeCell ref="A83:C84"/>
    <mergeCell ref="A86:A88"/>
    <mergeCell ref="B69:B71"/>
    <mergeCell ref="C69:C71"/>
    <mergeCell ref="B85:C85"/>
    <mergeCell ref="A69:A71"/>
    <mergeCell ref="B48:B50"/>
    <mergeCell ref="C48:C50"/>
    <mergeCell ref="B68:C68"/>
    <mergeCell ref="A48:A50"/>
  </mergeCells>
  <printOptions horizontalCentered="1"/>
  <pageMargins left="0" right="0" top="0" bottom="0" header="0.5" footer="0.5"/>
  <pageSetup scale="60" orientation="portrait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Eichmann</dc:creator>
  <cp:lastModifiedBy>EICHMANN</cp:lastModifiedBy>
  <cp:lastPrinted>2006-07-17T01:50:41Z</cp:lastPrinted>
  <dcterms:created xsi:type="dcterms:W3CDTF">2005-07-14T02:49:26Z</dcterms:created>
  <dcterms:modified xsi:type="dcterms:W3CDTF">2021-09-04T18:02:31Z</dcterms:modified>
</cp:coreProperties>
</file>